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129" documentId="8_{199BD14D-DA40-4A64-866B-96EB0E70B1AE}" xr6:coauthVersionLast="47" xr6:coauthVersionMax="47" xr10:uidLastSave="{5088C4F0-02AA-43A9-B064-2AF36A4964E7}"/>
  <bookViews>
    <workbookView xWindow="-120" yWindow="-120" windowWidth="24240" windowHeight="13020" xr2:uid="{00000000-000D-0000-FFFF-FFFF00000000}"/>
  </bookViews>
  <sheets>
    <sheet name="Calendar" sheetId="7" r:id="rId1"/>
  </sheets>
  <definedNames>
    <definedName name="_xlnm.Print_Area" localSheetId="0">Calendar!$C$5:$Y$43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C5" i="7"/>
  <c r="Y8" i="7" l="1"/>
  <c r="X8" i="7"/>
  <c r="W8" i="7"/>
  <c r="V8" i="7"/>
  <c r="U8" i="7"/>
  <c r="T8" i="7"/>
  <c r="S8" i="7"/>
  <c r="Q8" i="7"/>
  <c r="P8" i="7"/>
  <c r="O8" i="7"/>
  <c r="N8" i="7"/>
  <c r="M8" i="7"/>
  <c r="L8" i="7"/>
  <c r="K8" i="7"/>
  <c r="I17" i="7" l="1"/>
  <c r="H17" i="7"/>
  <c r="G17" i="7"/>
  <c r="F17" i="7"/>
  <c r="E17" i="7"/>
  <c r="D17" i="7"/>
  <c r="C17" i="7"/>
  <c r="I26" i="7"/>
  <c r="H26" i="7"/>
  <c r="G26" i="7"/>
  <c r="F26" i="7"/>
  <c r="E26" i="7"/>
  <c r="D26" i="7"/>
  <c r="C26" i="7"/>
  <c r="I35" i="7"/>
  <c r="H35" i="7"/>
  <c r="G35" i="7"/>
  <c r="F35" i="7"/>
  <c r="E35" i="7"/>
  <c r="D35" i="7"/>
  <c r="C35" i="7"/>
  <c r="Q35" i="7"/>
  <c r="P35" i="7"/>
  <c r="O35" i="7"/>
  <c r="N35" i="7"/>
  <c r="M35" i="7"/>
  <c r="L35" i="7"/>
  <c r="K35" i="7"/>
  <c r="Q26" i="7"/>
  <c r="P26" i="7"/>
  <c r="O26" i="7"/>
  <c r="N26" i="7"/>
  <c r="M26" i="7"/>
  <c r="L26" i="7"/>
  <c r="K26" i="7"/>
  <c r="Y26" i="7"/>
  <c r="X26" i="7"/>
  <c r="W26" i="7"/>
  <c r="V26" i="7"/>
  <c r="U26" i="7"/>
  <c r="T26" i="7"/>
  <c r="S26" i="7"/>
  <c r="Q17" i="7"/>
  <c r="P17" i="7"/>
  <c r="O17" i="7"/>
  <c r="N17" i="7"/>
  <c r="M17" i="7"/>
  <c r="L17" i="7"/>
  <c r="K17" i="7"/>
  <c r="Y17" i="7"/>
  <c r="X17" i="7"/>
  <c r="W17" i="7"/>
  <c r="V17" i="7"/>
  <c r="U17" i="7"/>
  <c r="T17" i="7"/>
  <c r="S17" i="7"/>
  <c r="H8" i="7"/>
  <c r="E8" i="7"/>
  <c r="I8" i="7"/>
  <c r="G8" i="7"/>
  <c r="F8" i="7"/>
  <c r="D8" i="7"/>
  <c r="C8" i="7"/>
  <c r="C9" i="7" l="1"/>
  <c r="K7" i="7" l="1"/>
  <c r="D9" i="7"/>
  <c r="E9" i="7" s="1"/>
  <c r="F9" i="7" s="1"/>
  <c r="G9" i="7" s="1"/>
  <c r="H9" i="7" s="1"/>
  <c r="I9" i="7" s="1"/>
  <c r="C10" i="7" s="1"/>
  <c r="D10" i="7" s="1"/>
  <c r="E10" i="7" s="1"/>
  <c r="F10" i="7" s="1"/>
  <c r="G10" i="7" s="1"/>
  <c r="H10" i="7" s="1"/>
  <c r="I10" i="7" s="1"/>
  <c r="C11" i="7" s="1"/>
  <c r="D11" i="7" s="1"/>
  <c r="E11" i="7" s="1"/>
  <c r="F11" i="7" s="1"/>
  <c r="G11" i="7" s="1"/>
  <c r="H11" i="7" s="1"/>
  <c r="I11" i="7" s="1"/>
  <c r="C12" i="7" s="1"/>
  <c r="D12" i="7" s="1"/>
  <c r="E12" i="7" s="1"/>
  <c r="F12" i="7" s="1"/>
  <c r="G12" i="7" s="1"/>
  <c r="H12" i="7" s="1"/>
  <c r="I12" i="7" s="1"/>
  <c r="C13" i="7" s="1"/>
  <c r="D13" i="7" s="1"/>
  <c r="E13" i="7" s="1"/>
  <c r="F13" i="7" s="1"/>
  <c r="G13" i="7" s="1"/>
  <c r="H13" i="7" s="1"/>
  <c r="I13" i="7" s="1"/>
  <c r="K9" i="7" l="1"/>
  <c r="L9" i="7" s="1"/>
  <c r="M9" i="7" s="1"/>
  <c r="N9" i="7" s="1"/>
  <c r="O9" i="7" s="1"/>
  <c r="P9" i="7" s="1"/>
  <c r="Q9" i="7" s="1"/>
  <c r="S7" i="7"/>
  <c r="S9" i="7" s="1"/>
  <c r="T9" i="7" l="1"/>
  <c r="U9" i="7" s="1"/>
  <c r="V9" i="7" s="1"/>
  <c r="W9" i="7" s="1"/>
  <c r="X9" i="7" s="1"/>
  <c r="Y9" i="7" s="1"/>
  <c r="S10" i="7" s="1"/>
  <c r="T10" i="7" s="1"/>
  <c r="U10" i="7" s="1"/>
  <c r="V10" i="7" s="1"/>
  <c r="W10" i="7" s="1"/>
  <c r="X10" i="7" s="1"/>
  <c r="Y10" i="7" s="1"/>
  <c r="S11" i="7" s="1"/>
  <c r="T11" i="7" s="1"/>
  <c r="U11" i="7" s="1"/>
  <c r="V11" i="7" s="1"/>
  <c r="W11" i="7" s="1"/>
  <c r="X11" i="7" s="1"/>
  <c r="Y11" i="7" s="1"/>
  <c r="S12" i="7" s="1"/>
  <c r="T12" i="7" s="1"/>
  <c r="U12" i="7" s="1"/>
  <c r="V12" i="7" s="1"/>
  <c r="W12" i="7" s="1"/>
  <c r="X12" i="7" s="1"/>
  <c r="Y12" i="7" s="1"/>
  <c r="S13" i="7" s="1"/>
  <c r="T13" i="7" s="1"/>
  <c r="U13" i="7" s="1"/>
  <c r="V13" i="7" s="1"/>
  <c r="W13" i="7" s="1"/>
  <c r="X13" i="7" s="1"/>
  <c r="Y13" i="7" s="1"/>
  <c r="S14" i="7" s="1"/>
  <c r="T14" i="7" s="1"/>
  <c r="U14" i="7" s="1"/>
  <c r="V14" i="7" s="1"/>
  <c r="W14" i="7" s="1"/>
  <c r="X14" i="7" s="1"/>
  <c r="Y14" i="7" s="1"/>
  <c r="C16" i="7"/>
  <c r="K10" i="7"/>
  <c r="L10" i="7" s="1"/>
  <c r="M10" i="7" s="1"/>
  <c r="N10" i="7" s="1"/>
  <c r="O10" i="7" s="1"/>
  <c r="P10" i="7" s="1"/>
  <c r="Q10" i="7" s="1"/>
  <c r="K11" i="7" s="1"/>
  <c r="L11" i="7" s="1"/>
  <c r="M11" i="7" s="1"/>
  <c r="N11" i="7" s="1"/>
  <c r="O11" i="7" s="1"/>
  <c r="P11" i="7" s="1"/>
  <c r="Q11" i="7" s="1"/>
  <c r="K12" i="7" s="1"/>
  <c r="L12" i="7" s="1"/>
  <c r="M12" i="7" s="1"/>
  <c r="N12" i="7" s="1"/>
  <c r="O12" i="7" s="1"/>
  <c r="P12" i="7" s="1"/>
  <c r="Q12" i="7" s="1"/>
  <c r="K13" i="7" s="1"/>
  <c r="L13" i="7" s="1"/>
  <c r="M13" i="7" s="1"/>
  <c r="N13" i="7" s="1"/>
  <c r="O13" i="7" s="1"/>
  <c r="P13" i="7" s="1"/>
  <c r="Q13" i="7" s="1"/>
  <c r="C18" i="7" l="1"/>
  <c r="D18" i="7" s="1"/>
  <c r="E18" i="7" s="1"/>
  <c r="F18" i="7" s="1"/>
  <c r="G18" i="7" s="1"/>
  <c r="H18" i="7" s="1"/>
  <c r="I18" i="7" s="1"/>
  <c r="C19" i="7" s="1"/>
  <c r="D19" i="7" s="1"/>
  <c r="E19" i="7" s="1"/>
  <c r="F19" i="7" s="1"/>
  <c r="G19" i="7" s="1"/>
  <c r="H19" i="7" s="1"/>
  <c r="I19" i="7" s="1"/>
  <c r="C20" i="7" s="1"/>
  <c r="D20" i="7" s="1"/>
  <c r="E20" i="7" s="1"/>
  <c r="F20" i="7" s="1"/>
  <c r="G20" i="7" s="1"/>
  <c r="H20" i="7" s="1"/>
  <c r="I20" i="7" s="1"/>
  <c r="C21" i="7" s="1"/>
  <c r="D21" i="7" s="1"/>
  <c r="E21" i="7" s="1"/>
  <c r="F21" i="7" s="1"/>
  <c r="G21" i="7" s="1"/>
  <c r="H21" i="7" s="1"/>
  <c r="I21" i="7" s="1"/>
  <c r="C22" i="7" s="1"/>
  <c r="D22" i="7" s="1"/>
  <c r="E22" i="7" s="1"/>
  <c r="F22" i="7" s="1"/>
  <c r="G22" i="7" s="1"/>
  <c r="H22" i="7" s="1"/>
  <c r="I22" i="7" s="1"/>
  <c r="C23" i="7" s="1"/>
  <c r="D23" i="7" s="1"/>
  <c r="E23" i="7" s="1"/>
  <c r="F23" i="7" s="1"/>
  <c r="G23" i="7" s="1"/>
  <c r="H23" i="7" s="1"/>
  <c r="I23" i="7" s="1"/>
  <c r="K16" i="7"/>
  <c r="S16" i="7" l="1"/>
  <c r="S18" i="7" s="1"/>
  <c r="T18" i="7" s="1"/>
  <c r="U18" i="7" s="1"/>
  <c r="V18" i="7" s="1"/>
  <c r="W18" i="7" s="1"/>
  <c r="X18" i="7" s="1"/>
  <c r="Y18" i="7" s="1"/>
  <c r="S19" i="7" s="1"/>
  <c r="T19" i="7" s="1"/>
  <c r="U19" i="7" s="1"/>
  <c r="V19" i="7" s="1"/>
  <c r="W19" i="7" s="1"/>
  <c r="X19" i="7" s="1"/>
  <c r="Y19" i="7" s="1"/>
  <c r="S20" i="7" s="1"/>
  <c r="T20" i="7" s="1"/>
  <c r="U20" i="7" s="1"/>
  <c r="V20" i="7" s="1"/>
  <c r="W20" i="7" s="1"/>
  <c r="X20" i="7" s="1"/>
  <c r="Y20" i="7" s="1"/>
  <c r="S21" i="7" s="1"/>
  <c r="T21" i="7" s="1"/>
  <c r="U21" i="7" s="1"/>
  <c r="V21" i="7" s="1"/>
  <c r="W21" i="7" s="1"/>
  <c r="X21" i="7" s="1"/>
  <c r="Y21" i="7" s="1"/>
  <c r="S22" i="7" s="1"/>
  <c r="T22" i="7" s="1"/>
  <c r="U22" i="7" s="1"/>
  <c r="V22" i="7" s="1"/>
  <c r="W22" i="7" s="1"/>
  <c r="X22" i="7" s="1"/>
  <c r="Y22" i="7" s="1"/>
  <c r="K18" i="7"/>
  <c r="L18" i="7" s="1"/>
  <c r="M18" i="7" s="1"/>
  <c r="N18" i="7" s="1"/>
  <c r="O18" i="7" s="1"/>
  <c r="P18" i="7" s="1"/>
  <c r="Q18" i="7" s="1"/>
  <c r="K19" i="7" s="1"/>
  <c r="L19" i="7" s="1"/>
  <c r="M19" i="7" s="1"/>
  <c r="N19" i="7" s="1"/>
  <c r="O19" i="7" s="1"/>
  <c r="P19" i="7" s="1"/>
  <c r="Q19" i="7" s="1"/>
  <c r="K20" i="7" s="1"/>
  <c r="L20" i="7" s="1"/>
  <c r="M20" i="7" s="1"/>
  <c r="N20" i="7" s="1"/>
  <c r="O20" i="7" s="1"/>
  <c r="P20" i="7" s="1"/>
  <c r="Q20" i="7" s="1"/>
  <c r="K21" i="7" s="1"/>
  <c r="L21" i="7" s="1"/>
  <c r="M21" i="7" s="1"/>
  <c r="N21" i="7" s="1"/>
  <c r="O21" i="7" s="1"/>
  <c r="P21" i="7" s="1"/>
  <c r="Q21" i="7" s="1"/>
  <c r="K22" i="7" s="1"/>
  <c r="L22" i="7" s="1"/>
  <c r="M22" i="7" s="1"/>
  <c r="N22" i="7" s="1"/>
  <c r="O22" i="7" s="1"/>
  <c r="P22" i="7" s="1"/>
  <c r="Q22" i="7" s="1"/>
  <c r="K23" i="7" s="1"/>
  <c r="C25" i="7" l="1"/>
  <c r="C27" i="7" s="1"/>
  <c r="D27" i="7" s="1"/>
  <c r="E27" i="7" s="1"/>
  <c r="F27" i="7" s="1"/>
  <c r="G27" i="7" s="1"/>
  <c r="H27" i="7" s="1"/>
  <c r="I27" i="7" s="1"/>
  <c r="C28" i="7" s="1"/>
  <c r="D28" i="7" s="1"/>
  <c r="E28" i="7" s="1"/>
  <c r="F28" i="7" s="1"/>
  <c r="G28" i="7" s="1"/>
  <c r="H28" i="7" s="1"/>
  <c r="I28" i="7" s="1"/>
  <c r="C29" i="7" s="1"/>
  <c r="D29" i="7" s="1"/>
  <c r="E29" i="7" s="1"/>
  <c r="F29" i="7" s="1"/>
  <c r="G29" i="7" s="1"/>
  <c r="H29" i="7" s="1"/>
  <c r="I29" i="7" s="1"/>
  <c r="C30" i="7" s="1"/>
  <c r="D30" i="7" s="1"/>
  <c r="E30" i="7" s="1"/>
  <c r="F30" i="7" s="1"/>
  <c r="G30" i="7" s="1"/>
  <c r="H30" i="7" s="1"/>
  <c r="I30" i="7" s="1"/>
  <c r="C31" i="7" s="1"/>
  <c r="D31" i="7" s="1"/>
  <c r="E31" i="7" s="1"/>
  <c r="F31" i="7" s="1"/>
  <c r="G31" i="7" s="1"/>
  <c r="H31" i="7" s="1"/>
  <c r="I31" i="7" s="1"/>
  <c r="C32" i="7" s="1"/>
  <c r="D32" i="7" s="1"/>
  <c r="E32" i="7" s="1"/>
  <c r="F32" i="7" s="1"/>
  <c r="G32" i="7" s="1"/>
  <c r="H32" i="7" s="1"/>
  <c r="I32" i="7" s="1"/>
  <c r="K25" i="7" l="1"/>
  <c r="K27" i="7" s="1"/>
  <c r="L27" i="7" s="1"/>
  <c r="M27" i="7" s="1"/>
  <c r="N27" i="7" s="1"/>
  <c r="O27" i="7" s="1"/>
  <c r="P27" i="7" s="1"/>
  <c r="Q27" i="7" s="1"/>
  <c r="K28" i="7" s="1"/>
  <c r="L28" i="7" s="1"/>
  <c r="M28" i="7" s="1"/>
  <c r="N28" i="7" s="1"/>
  <c r="O28" i="7" s="1"/>
  <c r="P28" i="7" s="1"/>
  <c r="Q28" i="7" s="1"/>
  <c r="K29" i="7" s="1"/>
  <c r="L29" i="7" s="1"/>
  <c r="M29" i="7" s="1"/>
  <c r="N29" i="7" s="1"/>
  <c r="O29" i="7" s="1"/>
  <c r="P29" i="7" s="1"/>
  <c r="Q29" i="7" s="1"/>
  <c r="K30" i="7" s="1"/>
  <c r="L30" i="7" s="1"/>
  <c r="M30" i="7" s="1"/>
  <c r="N30" i="7" s="1"/>
  <c r="O30" i="7" s="1"/>
  <c r="P30" i="7" s="1"/>
  <c r="Q30" i="7" s="1"/>
  <c r="K31" i="7" s="1"/>
  <c r="L31" i="7" s="1"/>
  <c r="M31" i="7" s="1"/>
  <c r="N31" i="7" s="1"/>
  <c r="O31" i="7" s="1"/>
  <c r="P31" i="7" s="1"/>
  <c r="Q31" i="7" s="1"/>
  <c r="K32" i="7" s="1"/>
  <c r="L32" i="7" s="1"/>
  <c r="M32" i="7" s="1"/>
  <c r="N32" i="7" s="1"/>
  <c r="O32" i="7" s="1"/>
  <c r="P32" i="7" s="1"/>
  <c r="Q32" i="7" s="1"/>
  <c r="S25" i="7" l="1"/>
  <c r="S27" i="7" s="1"/>
  <c r="T27" i="7" s="1"/>
  <c r="U27" i="7" s="1"/>
  <c r="V27" i="7" s="1"/>
  <c r="W27" i="7" s="1"/>
  <c r="X27" i="7" s="1"/>
  <c r="Y27" i="7" s="1"/>
  <c r="S28" i="7" s="1"/>
  <c r="T28" i="7" s="1"/>
  <c r="U28" i="7" s="1"/>
  <c r="V28" i="7" s="1"/>
  <c r="W28" i="7" s="1"/>
  <c r="X28" i="7" s="1"/>
  <c r="Y28" i="7" s="1"/>
  <c r="S29" i="7" s="1"/>
  <c r="T29" i="7" s="1"/>
  <c r="U29" i="7" s="1"/>
  <c r="V29" i="7" s="1"/>
  <c r="W29" i="7" s="1"/>
  <c r="X29" i="7" s="1"/>
  <c r="Y29" i="7" s="1"/>
  <c r="S30" i="7" s="1"/>
  <c r="T30" i="7" s="1"/>
  <c r="U30" i="7" s="1"/>
  <c r="V30" i="7" s="1"/>
  <c r="W30" i="7" s="1"/>
  <c r="X30" i="7" s="1"/>
  <c r="Y30" i="7" s="1"/>
  <c r="S31" i="7" s="1"/>
  <c r="T31" i="7" s="1"/>
  <c r="U31" i="7" s="1"/>
  <c r="V31" i="7" s="1"/>
  <c r="W31" i="7" s="1"/>
  <c r="X31" i="7" s="1"/>
  <c r="Y31" i="7" s="1"/>
  <c r="S32" i="7" s="1"/>
  <c r="T32" i="7" s="1"/>
  <c r="U32" i="7" s="1"/>
  <c r="V32" i="7" s="1"/>
  <c r="W32" i="7" s="1"/>
  <c r="X32" i="7" s="1"/>
  <c r="Y32" i="7" s="1"/>
  <c r="C34" i="7" l="1"/>
  <c r="C36" i="7" s="1"/>
  <c r="D36" i="7" s="1"/>
  <c r="E36" i="7" s="1"/>
  <c r="F36" i="7" s="1"/>
  <c r="G36" i="7" s="1"/>
  <c r="H36" i="7" s="1"/>
  <c r="I36" i="7" s="1"/>
  <c r="C37" i="7" s="1"/>
  <c r="D37" i="7" s="1"/>
  <c r="E37" i="7" s="1"/>
  <c r="F37" i="7" s="1"/>
  <c r="G37" i="7" s="1"/>
  <c r="H37" i="7" s="1"/>
  <c r="I37" i="7" s="1"/>
  <c r="C38" i="7" s="1"/>
  <c r="D38" i="7" s="1"/>
  <c r="E38" i="7" s="1"/>
  <c r="F38" i="7" s="1"/>
  <c r="G38" i="7" s="1"/>
  <c r="H38" i="7" s="1"/>
  <c r="I38" i="7" s="1"/>
  <c r="C39" i="7" s="1"/>
  <c r="D39" i="7" s="1"/>
  <c r="E39" i="7" s="1"/>
  <c r="F39" i="7" s="1"/>
  <c r="G39" i="7" s="1"/>
  <c r="H39" i="7" s="1"/>
  <c r="I39" i="7" s="1"/>
  <c r="C40" i="7" s="1"/>
  <c r="D40" i="7" s="1"/>
  <c r="E40" i="7" s="1"/>
  <c r="F40" i="7" s="1"/>
  <c r="G40" i="7" s="1"/>
  <c r="H40" i="7" s="1"/>
  <c r="I40" i="7" s="1"/>
  <c r="C41" i="7" s="1"/>
  <c r="D41" i="7" s="1"/>
  <c r="E41" i="7" s="1"/>
  <c r="F41" i="7" s="1"/>
  <c r="G41" i="7" s="1"/>
  <c r="H41" i="7" s="1"/>
  <c r="I41" i="7" s="1"/>
  <c r="K34" i="7" l="1"/>
  <c r="K36" i="7" s="1"/>
  <c r="L36" i="7" s="1"/>
  <c r="M36" i="7" s="1"/>
  <c r="N36" i="7" s="1"/>
  <c r="O36" i="7" s="1"/>
  <c r="P36" i="7" s="1"/>
  <c r="Q36" i="7" s="1"/>
  <c r="K37" i="7" s="1"/>
  <c r="L37" i="7" s="1"/>
  <c r="M37" i="7" s="1"/>
  <c r="N37" i="7" s="1"/>
  <c r="O37" i="7" s="1"/>
  <c r="P37" i="7" s="1"/>
  <c r="Q37" i="7" s="1"/>
  <c r="K38" i="7" s="1"/>
  <c r="L38" i="7" s="1"/>
  <c r="M38" i="7" s="1"/>
  <c r="N38" i="7" s="1"/>
  <c r="O38" i="7" s="1"/>
  <c r="P38" i="7" s="1"/>
  <c r="Q38" i="7" s="1"/>
  <c r="K39" i="7" s="1"/>
  <c r="L39" i="7" s="1"/>
  <c r="M39" i="7" s="1"/>
  <c r="N39" i="7" s="1"/>
  <c r="O39" i="7" s="1"/>
  <c r="P39" i="7" s="1"/>
  <c r="Q39" i="7" s="1"/>
  <c r="K40" i="7" s="1"/>
  <c r="L40" i="7" s="1"/>
  <c r="M40" i="7" s="1"/>
  <c r="N40" i="7" s="1"/>
  <c r="O40" i="7" s="1"/>
  <c r="P40" i="7" s="1"/>
  <c r="Q40" i="7" s="1"/>
  <c r="K41" i="7" s="1"/>
</calcChain>
</file>

<file path=xl/sharedStrings.xml><?xml version="1.0" encoding="utf-8"?>
<sst xmlns="http://schemas.openxmlformats.org/spreadsheetml/2006/main" count="29" uniqueCount="29">
  <si>
    <t xml:space="preserve">Start Day </t>
  </si>
  <si>
    <t xml:space="preserve">Month </t>
  </si>
  <si>
    <t xml:space="preserve">Year </t>
  </si>
  <si>
    <t>1:Sun, 2:Mon …</t>
  </si>
  <si>
    <t>Orientation Day</t>
  </si>
  <si>
    <t>Syllabi due</t>
  </si>
  <si>
    <t>Statement of Equivalency Due</t>
  </si>
  <si>
    <t>REPORTS</t>
  </si>
  <si>
    <t>Site Visit (C3)</t>
  </si>
  <si>
    <t>Teacher Prof Dev (F3)</t>
  </si>
  <si>
    <t>Statement of Equivalency</t>
  </si>
  <si>
    <t>New Teacher Form (F2)</t>
  </si>
  <si>
    <t>Submit Final Grades in both places</t>
  </si>
  <si>
    <t>Semester Reports due 6/2</t>
  </si>
  <si>
    <t>CE Due Dates at a glance</t>
  </si>
  <si>
    <t>The deadlines  are a guide to ensure all reporting requirements are submitted by the end of each semester</t>
  </si>
  <si>
    <t>Syllabi (C2)</t>
  </si>
  <si>
    <t>Assessment/Example (A1)</t>
  </si>
  <si>
    <t>Course EVAL Completed (E1)</t>
  </si>
  <si>
    <t>Academic Calendar 2025-2026</t>
  </si>
  <si>
    <t>RPS start 8/26</t>
  </si>
  <si>
    <t>LeRoy start 9/2        Triton start 9/3</t>
  </si>
  <si>
    <t>Semester reports due 1/23</t>
  </si>
  <si>
    <t>Spring Semester start 1/26</t>
  </si>
  <si>
    <t>LeRoy Last day 5/28</t>
  </si>
  <si>
    <t>Triton Last Day 6/2</t>
  </si>
  <si>
    <t>RPS Last Day 6/3</t>
  </si>
  <si>
    <t>Eval Reflection Report Due(E1)</t>
  </si>
  <si>
    <t>Fall Semester Ends 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</si>
</sst>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24" x14ac:knownFonts="1">
    <font>
      <sz val="10"/>
      <name val="Arial"/>
    </font>
    <font>
      <sz val="10"/>
      <name val="Arial"/>
      <family val="2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sz val="12"/>
      <name val="Seaford"/>
      <scheme val="minor"/>
    </font>
    <font>
      <sz val="10"/>
      <color theme="1" tint="0.499984740745262"/>
      <name val="Seaford"/>
      <scheme val="minor"/>
    </font>
    <font>
      <sz val="11"/>
      <name val="Seaford"/>
      <scheme val="minor"/>
    </font>
    <font>
      <b/>
      <sz val="11"/>
      <name val="Seaford"/>
      <scheme val="minor"/>
    </font>
    <font>
      <i/>
      <sz val="9"/>
      <name val="Seaford"/>
      <scheme val="minor"/>
    </font>
    <font>
      <sz val="14"/>
      <name val="Seaford"/>
      <scheme val="minor"/>
    </font>
    <font>
      <sz val="16"/>
      <name val="Seaford"/>
      <scheme val="minor"/>
    </font>
    <font>
      <b/>
      <sz val="12"/>
      <color theme="0"/>
      <name val="Seaford"/>
      <scheme val="minor"/>
    </font>
    <font>
      <sz val="15"/>
      <name val="Seaford"/>
      <scheme val="minor"/>
    </font>
    <font>
      <sz val="10"/>
      <name val="Seaford"/>
      <scheme val="major"/>
    </font>
    <font>
      <b/>
      <sz val="36"/>
      <color theme="8"/>
      <name val="Seaford"/>
      <scheme val="major"/>
    </font>
    <font>
      <b/>
      <sz val="10"/>
      <name val="Seaford"/>
      <scheme val="minor"/>
    </font>
    <font>
      <b/>
      <sz val="10"/>
      <color theme="0"/>
      <name val="Seaford"/>
      <scheme val="minor"/>
    </font>
    <font>
      <b/>
      <sz val="9"/>
      <name val="Seaford"/>
      <scheme val="minor"/>
    </font>
    <font>
      <b/>
      <sz val="9"/>
      <color theme="0"/>
      <name val="Seaford"/>
      <scheme val="minor"/>
    </font>
    <font>
      <b/>
      <sz val="28"/>
      <name val="Seaford"/>
      <scheme val="major"/>
    </font>
    <font>
      <sz val="36"/>
      <name val="Seaford"/>
      <scheme val="major"/>
    </font>
    <font>
      <sz val="18"/>
      <name val="Seaford"/>
      <scheme val="minor"/>
    </font>
    <font>
      <b/>
      <sz val="18"/>
      <name val="Seaford"/>
      <scheme val="minor"/>
    </font>
    <font>
      <sz val="10"/>
      <color theme="0"/>
      <name val="Seaford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/>
    <xf numFmtId="0" fontId="5" fillId="2" borderId="1" xfId="0" applyFont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/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13" fillId="2" borderId="0" xfId="0" applyFont="1" applyFill="1"/>
    <xf numFmtId="0" fontId="13" fillId="0" borderId="0" xfId="0" applyFont="1"/>
    <xf numFmtId="164" fontId="15" fillId="0" borderId="0" xfId="0" applyNumberFormat="1" applyFont="1" applyAlignment="1">
      <alignment vertical="center"/>
    </xf>
    <xf numFmtId="164" fontId="16" fillId="5" borderId="0" xfId="0" applyNumberFormat="1" applyFont="1" applyFill="1" applyAlignment="1">
      <alignment horizontal="center" vertical="center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64" fontId="15" fillId="15" borderId="0" xfId="0" applyNumberFormat="1" applyFont="1" applyFill="1" applyAlignment="1">
      <alignment horizontal="center" vertical="center"/>
    </xf>
    <xf numFmtId="164" fontId="15" fillId="14" borderId="0" xfId="0" applyNumberFormat="1" applyFont="1" applyFill="1" applyAlignment="1">
      <alignment horizontal="center" vertical="center"/>
    </xf>
    <xf numFmtId="164" fontId="15" fillId="7" borderId="0" xfId="0" applyNumberFormat="1" applyFont="1" applyFill="1" applyAlignment="1">
      <alignment horizontal="center" vertical="center"/>
    </xf>
    <xf numFmtId="164" fontId="15" fillId="16" borderId="0" xfId="0" applyNumberFormat="1" applyFont="1" applyFill="1" applyAlignment="1">
      <alignment horizontal="center" vertical="center"/>
    </xf>
    <xf numFmtId="164" fontId="15" fillId="8" borderId="0" xfId="0" applyNumberFormat="1" applyFont="1" applyFill="1" applyAlignment="1">
      <alignment horizontal="center" vertical="center"/>
    </xf>
    <xf numFmtId="164" fontId="15" fillId="9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5" fillId="12" borderId="0" xfId="0" applyNumberFormat="1" applyFont="1" applyFill="1" applyAlignment="1">
      <alignment horizontal="center" vertical="center"/>
    </xf>
    <xf numFmtId="164" fontId="15" fillId="13" borderId="0" xfId="0" applyNumberFormat="1" applyFont="1" applyFill="1" applyAlignment="1">
      <alignment horizontal="center" vertical="center"/>
    </xf>
    <xf numFmtId="164" fontId="15" fillId="11" borderId="0" xfId="0" applyNumberFormat="1" applyFont="1" applyFill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16" fillId="11" borderId="0" xfId="0" applyNumberFormat="1" applyFont="1" applyFill="1" applyAlignment="1">
      <alignment horizontal="center" vertical="center"/>
    </xf>
    <xf numFmtId="164" fontId="15" fillId="17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1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7" fillId="15" borderId="2" xfId="0" applyNumberFormat="1" applyFont="1" applyFill="1" applyBorder="1" applyAlignment="1">
      <alignment horizontal="center" vertical="center"/>
    </xf>
    <xf numFmtId="164" fontId="17" fillId="15" borderId="3" xfId="0" applyNumberFormat="1" applyFont="1" applyFill="1" applyBorder="1" applyAlignment="1">
      <alignment horizontal="center" vertical="center"/>
    </xf>
    <xf numFmtId="164" fontId="17" fillId="15" borderId="4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164" fontId="15" fillId="15" borderId="0" xfId="0" applyNumberFormat="1" applyFont="1" applyFill="1" applyAlignment="1">
      <alignment horizontal="center" vertical="center"/>
    </xf>
    <xf numFmtId="0" fontId="15" fillId="14" borderId="0" xfId="0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164" fontId="15" fillId="14" borderId="0" xfId="0" applyNumberFormat="1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15" fillId="7" borderId="0" xfId="0" applyNumberFormat="1" applyFont="1" applyFill="1" applyAlignment="1">
      <alignment horizontal="center" vertical="center"/>
    </xf>
    <xf numFmtId="164" fontId="15" fillId="16" borderId="0" xfId="0" applyNumberFormat="1" applyFont="1" applyFill="1" applyAlignment="1">
      <alignment horizontal="center" vertical="center"/>
    </xf>
    <xf numFmtId="164" fontId="15" fillId="8" borderId="0" xfId="0" applyNumberFormat="1" applyFont="1" applyFill="1" applyAlignment="1">
      <alignment horizontal="center" vertical="center"/>
    </xf>
    <xf numFmtId="164" fontId="15" fillId="9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25D6293A-F8EE-4AAB-B657-FF55B3BA5C6A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9966FF"/>
      <color rgb="FFFF66CC"/>
      <color rgb="FFFF3300"/>
      <color rgb="FF66CCFF"/>
      <color rgb="FFFF66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3"/>
  <sheetViews>
    <sheetView showGridLines="0" tabSelected="1" topLeftCell="A30" zoomScale="150" zoomScaleNormal="150" zoomScaleSheetLayoutView="50" workbookViewId="0">
      <selection activeCell="L36" sqref="L36"/>
    </sheetView>
  </sheetViews>
  <sheetFormatPr defaultColWidth="9.140625" defaultRowHeight="12.75" x14ac:dyDescent="0.2"/>
  <cols>
    <col min="1" max="1" width="3.85546875" style="6" customWidth="1"/>
    <col min="2" max="2" width="3.42578125" style="6" customWidth="1"/>
    <col min="3" max="25" width="4.140625" style="6" customWidth="1"/>
    <col min="26" max="26" width="3.42578125" style="6" customWidth="1"/>
    <col min="27" max="27" width="3.85546875" style="6" customWidth="1"/>
    <col min="28" max="16384" width="9.140625" style="6"/>
  </cols>
  <sheetData>
    <row r="1" spans="1:27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27" ht="16.5" customHeight="1" x14ac:dyDescent="0.2">
      <c r="A2" s="7"/>
      <c r="B2" s="9"/>
      <c r="C2" s="9"/>
      <c r="D2" s="10" t="s">
        <v>2</v>
      </c>
      <c r="E2" s="41">
        <v>2025</v>
      </c>
      <c r="F2" s="41"/>
      <c r="G2" s="41"/>
      <c r="H2" s="9"/>
      <c r="I2" s="9"/>
      <c r="J2" s="10" t="s">
        <v>1</v>
      </c>
      <c r="K2" s="41">
        <v>8</v>
      </c>
      <c r="L2" s="41"/>
      <c r="M2" s="9"/>
      <c r="N2" s="9"/>
      <c r="O2" s="10" t="s">
        <v>0</v>
      </c>
      <c r="P2" s="41">
        <v>1</v>
      </c>
      <c r="Q2" s="41"/>
      <c r="R2" s="11" t="s">
        <v>3</v>
      </c>
      <c r="S2" s="9"/>
      <c r="T2" s="9"/>
      <c r="U2" s="9"/>
      <c r="V2" s="9"/>
      <c r="W2" s="9"/>
      <c r="X2" s="9"/>
      <c r="Y2" s="12"/>
      <c r="Z2" s="9"/>
      <c r="AA2" s="8"/>
    </row>
    <row r="3" spans="1:27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</row>
    <row r="4" spans="1:27" x14ac:dyDescent="0.2">
      <c r="A4" s="7"/>
      <c r="AA4" s="7"/>
    </row>
    <row r="5" spans="1:27" s="21" customFormat="1" ht="42" customHeight="1" x14ac:dyDescent="0.2">
      <c r="A5" s="20"/>
      <c r="C5" s="43">
        <f>E2</f>
        <v>2025</v>
      </c>
      <c r="D5" s="43"/>
      <c r="E5" s="43"/>
      <c r="F5" s="43"/>
      <c r="G5" s="43"/>
      <c r="H5" s="43"/>
      <c r="I5" s="43"/>
      <c r="J5" s="26" t="s">
        <v>14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A5" s="20"/>
    </row>
    <row r="6" spans="1:27" ht="23.25" x14ac:dyDescent="0.2">
      <c r="A6" s="7"/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AA6" s="7"/>
    </row>
    <row r="7" spans="1:27" s="16" customFormat="1" ht="20.25" x14ac:dyDescent="0.3">
      <c r="A7" s="13"/>
      <c r="B7" s="14"/>
      <c r="C7" s="42">
        <f>DATE(E2,K2,1)</f>
        <v>45870</v>
      </c>
      <c r="D7" s="42"/>
      <c r="E7" s="42"/>
      <c r="F7" s="42"/>
      <c r="G7" s="42"/>
      <c r="H7" s="42"/>
      <c r="I7" s="42"/>
      <c r="J7" s="15"/>
      <c r="K7" s="42">
        <f>DATE(YEAR(C7+42),MONTH(C7+42),1)</f>
        <v>45901</v>
      </c>
      <c r="L7" s="42"/>
      <c r="M7" s="42"/>
      <c r="N7" s="42"/>
      <c r="O7" s="42"/>
      <c r="P7" s="42"/>
      <c r="Q7" s="42"/>
      <c r="R7" s="15"/>
      <c r="S7" s="42">
        <f>DATE(YEAR(K7+42),MONTH(K7+42),1)</f>
        <v>45931</v>
      </c>
      <c r="T7" s="42"/>
      <c r="U7" s="42"/>
      <c r="V7" s="42"/>
      <c r="W7" s="42"/>
      <c r="X7" s="42"/>
      <c r="Y7" s="42"/>
      <c r="AA7" s="13"/>
    </row>
    <row r="8" spans="1:27" s="5" customFormat="1" ht="18.75" x14ac:dyDescent="0.3">
      <c r="A8" s="17"/>
      <c r="B8" s="16"/>
      <c r="C8" s="1" t="str">
        <f>CHOOSE(1+MOD($P$2+1-2,7),"S","M","T","W","T","F","S")</f>
        <v>S</v>
      </c>
      <c r="D8" s="1" t="str">
        <f>CHOOSE(1+MOD($P$2+2-2,7),"S","M","T","W","T","F","S")</f>
        <v>M</v>
      </c>
      <c r="E8" s="1" t="str">
        <f>CHOOSE(1+MOD($P$2+3-2,7),"S","M","T","W","T","F","S")</f>
        <v>T</v>
      </c>
      <c r="F8" s="1" t="str">
        <f>CHOOSE(1+MOD($P$2+4-2,7),"S","M","T","W","T","F","S")</f>
        <v>W</v>
      </c>
      <c r="G8" s="1" t="str">
        <f>CHOOSE(1+MOD($P$2+5-2,7),"S","M","T","W","T","F","S")</f>
        <v>T</v>
      </c>
      <c r="H8" s="1" t="str">
        <f>CHOOSE(1+MOD($P$2+6-2,7),"S","M","T","W","T","F","S")</f>
        <v>F</v>
      </c>
      <c r="I8" s="1" t="str">
        <f>CHOOSE(1+MOD($P$2+7-2,7),"S","M","T","W","T","F","S")</f>
        <v>S</v>
      </c>
      <c r="K8" s="1" t="str">
        <f>CHOOSE(1+MOD($P$2+1-2,7),"S","M","T","W","T","F","S")</f>
        <v>S</v>
      </c>
      <c r="L8" s="1" t="str">
        <f>CHOOSE(1+MOD($P$2+2-2,7),"S","M","T","W","T","F","S")</f>
        <v>M</v>
      </c>
      <c r="M8" s="1" t="str">
        <f>CHOOSE(1+MOD($P$2+3-2,7),"S","M","T","W","T","F","S")</f>
        <v>T</v>
      </c>
      <c r="N8" s="1" t="str">
        <f>CHOOSE(1+MOD($P$2+4-2,7),"S","M","T","W","T","F","S")</f>
        <v>W</v>
      </c>
      <c r="O8" s="1" t="str">
        <f>CHOOSE(1+MOD($P$2+5-2,7),"S","M","T","W","T","F","S")</f>
        <v>T</v>
      </c>
      <c r="P8" s="1" t="str">
        <f>CHOOSE(1+MOD($P$2+6-2,7),"S","M","T","W","T","F","S")</f>
        <v>F</v>
      </c>
      <c r="Q8" s="1" t="str">
        <f>CHOOSE(1+MOD($P$2+7-2,7),"S","M","T","W","T","F","S")</f>
        <v>S</v>
      </c>
      <c r="S8" s="1" t="str">
        <f>CHOOSE(1+MOD($P$2+1-2,7),"S","M","T","W","T","F","S")</f>
        <v>S</v>
      </c>
      <c r="T8" s="1" t="str">
        <f>CHOOSE(1+MOD($P$2+2-2,7),"S","M","T","W","T","F","S")</f>
        <v>M</v>
      </c>
      <c r="U8" s="1" t="str">
        <f>CHOOSE(1+MOD($P$2+3-2,7),"S","M","T","W","T","F","S")</f>
        <v>T</v>
      </c>
      <c r="V8" s="1" t="str">
        <f>CHOOSE(1+MOD($P$2+4-2,7),"S","M","T","W","T","F","S")</f>
        <v>W</v>
      </c>
      <c r="W8" s="1" t="str">
        <f>CHOOSE(1+MOD($P$2+5-2,7),"S","M","T","W","T","F","S")</f>
        <v>T</v>
      </c>
      <c r="X8" s="1" t="str">
        <f>CHOOSE(1+MOD($P$2+6-2,7),"S","M","T","W","T","F","S")</f>
        <v>F</v>
      </c>
      <c r="Y8" s="1" t="str">
        <f>CHOOSE(1+MOD($P$2+7-2,7),"S","M","T","W","T","F","S")</f>
        <v>S</v>
      </c>
      <c r="AA8" s="17"/>
    </row>
    <row r="9" spans="1:27" ht="18.75" customHeight="1" x14ac:dyDescent="0.2">
      <c r="A9" s="7"/>
      <c r="C9" s="3" t="str">
        <f>IF(WEEKDAY(C7,1)=MOD($P$2-1,7)+1,C7,"")</f>
        <v/>
      </c>
      <c r="D9" s="3" t="str">
        <f>IF(C9="",IF(WEEKDAY(C7,1)=MOD($P$2,7)+1,C7,""),C9+1)</f>
        <v/>
      </c>
      <c r="E9" s="3" t="str">
        <f>IF(D9="",IF(WEEKDAY(C7,1)=MOD($P$2+1,7)+1,C7,""),D9+1)</f>
        <v/>
      </c>
      <c r="F9" s="3" t="str">
        <f>IF(E9="",IF(WEEKDAY(C7,1)=MOD($P$2+2,7)+1,C7,""),E9+1)</f>
        <v/>
      </c>
      <c r="G9" s="3" t="str">
        <f>IF(F9="",IF(WEEKDAY(C7,1)=MOD($P$2+3,7)+1,C7,""),F9+1)</f>
        <v/>
      </c>
      <c r="H9" s="3">
        <f>IF(G9="",IF(WEEKDAY(C7,1)=MOD($P$2+4,7)+1,C7,""),G9+1)</f>
        <v>45870</v>
      </c>
      <c r="I9" s="3">
        <f>IF(H9="",IF(WEEKDAY(C7,1)=MOD($P$2+5,7)+1,C7,""),H9+1)</f>
        <v>45871</v>
      </c>
      <c r="J9" s="2"/>
      <c r="K9" s="3" t="str">
        <f>IF(WEEKDAY(K7,1)=MOD($P$2-1,7)+1,K7,"")</f>
        <v/>
      </c>
      <c r="L9" s="3">
        <f>IF(K9="",IF(WEEKDAY(K7,1)=MOD($P$2,7)+1,K7,""),K9+1)</f>
        <v>45901</v>
      </c>
      <c r="M9" s="28">
        <f>IF(L9="",IF(WEEKDAY(K7,1)=MOD($P$2+1,7)+1,K7,""),L9+1)</f>
        <v>45902</v>
      </c>
      <c r="N9" s="28">
        <f>IF(M9="",IF(WEEKDAY(K7,1)=MOD($P$2+2,7)+1,K7,""),M9+1)</f>
        <v>45903</v>
      </c>
      <c r="O9" s="3">
        <f>IF(N9="",IF(WEEKDAY(K7,1)=MOD($P$2+3,7)+1,K7,""),N9+1)</f>
        <v>45904</v>
      </c>
      <c r="P9" s="35">
        <f>IF(O9="",IF(WEEKDAY(K7,1)=MOD($P$2+4,7)+1,K7,""),O9+1)</f>
        <v>45905</v>
      </c>
      <c r="Q9" s="3">
        <f>IF(P9="",IF(WEEKDAY(K7,1)=MOD($P$2+5,7)+1,K7,""),P9+1)</f>
        <v>45906</v>
      </c>
      <c r="R9" s="2"/>
      <c r="S9" s="3" t="str">
        <f>IF(WEEKDAY(S7,1)=MOD($P$2-1,7)+1,S7,"")</f>
        <v/>
      </c>
      <c r="T9" s="3" t="str">
        <f>IF(S9="",IF(WEEKDAY(S7,1)=MOD($P$2,7)+1,S7,""),S9+1)</f>
        <v/>
      </c>
      <c r="U9" s="3" t="str">
        <f>IF(T9="",IF(WEEKDAY(S7,1)=MOD($P$2+1,7)+1,S7,""),T9+1)</f>
        <v/>
      </c>
      <c r="V9" s="3">
        <f>IF(U9="",IF(WEEKDAY(S7,1)=MOD($P$2+2,7)+1,S7,""),U9+1)</f>
        <v>45931</v>
      </c>
      <c r="W9" s="3">
        <f>IF(V9="",IF(WEEKDAY(S7,1)=MOD($P$2+3,7)+1,S7,""),V9+1)</f>
        <v>45932</v>
      </c>
      <c r="X9" s="3">
        <f>IF(W9="",IF(WEEKDAY(S7,1)=MOD($P$2+4,7)+1,S7,""),W9+1)</f>
        <v>45933</v>
      </c>
      <c r="Y9" s="3">
        <f>IF(X9="",IF(WEEKDAY(S7,1)=MOD($P$2+5,7)+1,S7,""),X9+1)</f>
        <v>45934</v>
      </c>
      <c r="AA9" s="7"/>
    </row>
    <row r="10" spans="1:27" ht="18.75" customHeight="1" x14ac:dyDescent="0.2">
      <c r="A10" s="7"/>
      <c r="C10" s="3">
        <f>IF(I9="","",IF(MONTH(I9+1)&lt;&gt;MONTH(I9),"",I9+1))</f>
        <v>45872</v>
      </c>
      <c r="D10" s="3">
        <f>IF(C10="","",IF(MONTH(C10+1)&lt;&gt;MONTH(C10),"",C10+1))</f>
        <v>45873</v>
      </c>
      <c r="E10" s="3">
        <f t="shared" ref="E10:I13" si="0">IF(D10="","",IF(MONTH(D10+1)&lt;&gt;MONTH(D10),"",D10+1))</f>
        <v>45874</v>
      </c>
      <c r="F10" s="3">
        <f t="shared" si="0"/>
        <v>45875</v>
      </c>
      <c r="G10" s="3">
        <f t="shared" si="0"/>
        <v>45876</v>
      </c>
      <c r="H10" s="3">
        <f t="shared" si="0"/>
        <v>45877</v>
      </c>
      <c r="I10" s="3">
        <f t="shared" si="0"/>
        <v>45878</v>
      </c>
      <c r="J10" s="2"/>
      <c r="K10" s="3">
        <f>IF(Q9="","",IF(MONTH(Q9+1)&lt;&gt;MONTH(Q9),"",Q9+1))</f>
        <v>45907</v>
      </c>
      <c r="L10" s="3">
        <f>IF(K10="","",IF(MONTH(K10+1)&lt;&gt;MONTH(K10),"",K10+1))</f>
        <v>45908</v>
      </c>
      <c r="M10" s="3">
        <f t="shared" ref="M10:M13" si="1">IF(L10="","",IF(MONTH(L10+1)&lt;&gt;MONTH(L10),"",L10+1))</f>
        <v>45909</v>
      </c>
      <c r="N10" s="3">
        <f t="shared" ref="N10:N13" si="2">IF(M10="","",IF(MONTH(M10+1)&lt;&gt;MONTH(M10),"",M10+1))</f>
        <v>45910</v>
      </c>
      <c r="O10" s="3">
        <f t="shared" ref="O10:O13" si="3">IF(N10="","",IF(MONTH(N10+1)&lt;&gt;MONTH(N10),"",N10+1))</f>
        <v>45911</v>
      </c>
      <c r="P10" s="3">
        <f t="shared" ref="P10:P13" si="4">IF(O10="","",IF(MONTH(O10+1)&lt;&gt;MONTH(O10),"",O10+1))</f>
        <v>45912</v>
      </c>
      <c r="Q10" s="3">
        <f t="shared" ref="Q10:Q13" si="5">IF(P10="","",IF(MONTH(P10+1)&lt;&gt;MONTH(P10),"",P10+1))</f>
        <v>45913</v>
      </c>
      <c r="R10" s="2"/>
      <c r="S10" s="3">
        <f>IF(Y9="","",IF(MONTH(Y9+1)&lt;&gt;MONTH(Y9),"",Y9+1))</f>
        <v>45935</v>
      </c>
      <c r="T10" s="3">
        <f>IF(S10="","",IF(MONTH(S10+1)&lt;&gt;MONTH(S10),"",S10+1))</f>
        <v>45936</v>
      </c>
      <c r="U10" s="3">
        <f t="shared" ref="U10:U14" si="6">IF(T10="","",IF(MONTH(T10+1)&lt;&gt;MONTH(T10),"",T10+1))</f>
        <v>45937</v>
      </c>
      <c r="V10" s="3">
        <f t="shared" ref="V10:V14" si="7">IF(U10="","",IF(MONTH(U10+1)&lt;&gt;MONTH(U10),"",U10+1))</f>
        <v>45938</v>
      </c>
      <c r="W10" s="3">
        <f t="shared" ref="W10:W14" si="8">IF(V10="","",IF(MONTH(V10+1)&lt;&gt;MONTH(V10),"",V10+1))</f>
        <v>45939</v>
      </c>
      <c r="X10" s="3">
        <f t="shared" ref="X10:X14" si="9">IF(W10="","",IF(MONTH(W10+1)&lt;&gt;MONTH(W10),"",W10+1))</f>
        <v>45940</v>
      </c>
      <c r="Y10" s="3">
        <f t="shared" ref="Y10:Y14" si="10">IF(X10="","",IF(MONTH(X10+1)&lt;&gt;MONTH(X10),"",X10+1))</f>
        <v>45941</v>
      </c>
      <c r="AA10" s="7"/>
    </row>
    <row r="11" spans="1:27" ht="18.75" customHeight="1" x14ac:dyDescent="0.2">
      <c r="A11" s="7"/>
      <c r="C11" s="3">
        <f>IF(I10="","",IF(MONTH(I10+1)&lt;&gt;MONTH(I10),"",I10+1))</f>
        <v>45879</v>
      </c>
      <c r="D11" s="3">
        <f>IF(C11="","",IF(MONTH(C11+1)&lt;&gt;MONTH(C11),"",C11+1))</f>
        <v>45880</v>
      </c>
      <c r="E11" s="3">
        <f t="shared" si="0"/>
        <v>45881</v>
      </c>
      <c r="F11" s="3">
        <f t="shared" si="0"/>
        <v>45882</v>
      </c>
      <c r="G11" s="3">
        <f t="shared" si="0"/>
        <v>45883</v>
      </c>
      <c r="H11" s="3">
        <f t="shared" si="0"/>
        <v>45884</v>
      </c>
      <c r="I11" s="3">
        <f t="shared" si="0"/>
        <v>45885</v>
      </c>
      <c r="J11" s="2"/>
      <c r="K11" s="3">
        <f>IF(Q10="","",IF(MONTH(Q10+1)&lt;&gt;MONTH(Q10),"",Q10+1))</f>
        <v>45914</v>
      </c>
      <c r="L11" s="3">
        <f>IF(K11="","",IF(MONTH(K11+1)&lt;&gt;MONTH(K11),"",K11+1))</f>
        <v>45915</v>
      </c>
      <c r="M11" s="3">
        <f t="shared" si="1"/>
        <v>45916</v>
      </c>
      <c r="N11" s="3">
        <f t="shared" si="2"/>
        <v>45917</v>
      </c>
      <c r="O11" s="3">
        <f t="shared" si="3"/>
        <v>45918</v>
      </c>
      <c r="P11" s="3">
        <f t="shared" si="4"/>
        <v>45919</v>
      </c>
      <c r="Q11" s="3">
        <f t="shared" si="5"/>
        <v>45920</v>
      </c>
      <c r="R11" s="2"/>
      <c r="S11" s="3">
        <f>IF(Y10="","",IF(MONTH(Y10+1)&lt;&gt;MONTH(Y10),"",Y10+1))</f>
        <v>45942</v>
      </c>
      <c r="T11" s="3">
        <f>IF(S11="","",IF(MONTH(S11+1)&lt;&gt;MONTH(S11),"",S11+1))</f>
        <v>45943</v>
      </c>
      <c r="U11" s="3">
        <f t="shared" si="6"/>
        <v>45944</v>
      </c>
      <c r="V11" s="3">
        <f t="shared" si="7"/>
        <v>45945</v>
      </c>
      <c r="W11" s="3">
        <f t="shared" si="8"/>
        <v>45946</v>
      </c>
      <c r="X11" s="3">
        <f t="shared" si="9"/>
        <v>45947</v>
      </c>
      <c r="Y11" s="3">
        <f t="shared" si="10"/>
        <v>45948</v>
      </c>
      <c r="AA11" s="7"/>
    </row>
    <row r="12" spans="1:27" ht="18.75" customHeight="1" x14ac:dyDescent="0.2">
      <c r="A12" s="7"/>
      <c r="C12" s="3">
        <f>IF(I11="","",IF(MONTH(I11+1)&lt;&gt;MONTH(I11),"",I11+1))</f>
        <v>45886</v>
      </c>
      <c r="D12" s="3">
        <f>IF(C12="","",IF(MONTH(C12+1)&lt;&gt;MONTH(C12),"",C12+1))</f>
        <v>45887</v>
      </c>
      <c r="E12" s="3">
        <f t="shared" si="0"/>
        <v>45888</v>
      </c>
      <c r="F12" s="23">
        <f t="shared" si="0"/>
        <v>45889</v>
      </c>
      <c r="G12" s="3">
        <f t="shared" si="0"/>
        <v>45890</v>
      </c>
      <c r="H12" s="3">
        <f t="shared" si="0"/>
        <v>45891</v>
      </c>
      <c r="I12" s="3">
        <f t="shared" si="0"/>
        <v>45892</v>
      </c>
      <c r="J12" s="2"/>
      <c r="K12" s="3">
        <f>IF(Q11="","",IF(MONTH(Q11+1)&lt;&gt;MONTH(Q11),"",Q11+1))</f>
        <v>45921</v>
      </c>
      <c r="L12" s="3">
        <f>IF(K12="","",IF(MONTH(K12+1)&lt;&gt;MONTH(K12),"",K12+1))</f>
        <v>45922</v>
      </c>
      <c r="M12" s="3">
        <f t="shared" si="1"/>
        <v>45923</v>
      </c>
      <c r="N12" s="3">
        <f t="shared" si="2"/>
        <v>45924</v>
      </c>
      <c r="O12" s="3">
        <f t="shared" si="3"/>
        <v>45925</v>
      </c>
      <c r="P12" s="3">
        <f t="shared" si="4"/>
        <v>45926</v>
      </c>
      <c r="Q12" s="3">
        <f t="shared" si="5"/>
        <v>45927</v>
      </c>
      <c r="R12" s="2"/>
      <c r="S12" s="3">
        <f>IF(Y11="","",IF(MONTH(Y11+1)&lt;&gt;MONTH(Y11),"",Y11+1))</f>
        <v>45949</v>
      </c>
      <c r="T12" s="3">
        <f>IF(S12="","",IF(MONTH(S12+1)&lt;&gt;MONTH(S12),"",S12+1))</f>
        <v>45950</v>
      </c>
      <c r="U12" s="3">
        <f t="shared" si="6"/>
        <v>45951</v>
      </c>
      <c r="V12" s="3">
        <f t="shared" si="7"/>
        <v>45952</v>
      </c>
      <c r="W12" s="3">
        <f t="shared" si="8"/>
        <v>45953</v>
      </c>
      <c r="X12" s="3">
        <f t="shared" si="9"/>
        <v>45954</v>
      </c>
      <c r="Y12" s="3">
        <f t="shared" si="10"/>
        <v>45955</v>
      </c>
      <c r="AA12" s="7"/>
    </row>
    <row r="13" spans="1:27" ht="18.75" customHeight="1" x14ac:dyDescent="0.2">
      <c r="A13" s="7"/>
      <c r="C13" s="3">
        <f>IF(I12="","",IF(MONTH(I12+1)&lt;&gt;MONTH(I12),"",I12+1))</f>
        <v>45893</v>
      </c>
      <c r="D13" s="3">
        <f>IF(C13="","",IF(MONTH(C13+1)&lt;&gt;MONTH(C13),"",C13+1))</f>
        <v>45894</v>
      </c>
      <c r="E13" s="28">
        <f t="shared" si="0"/>
        <v>45895</v>
      </c>
      <c r="F13" s="3">
        <f t="shared" si="0"/>
        <v>45896</v>
      </c>
      <c r="G13" s="3">
        <f t="shared" si="0"/>
        <v>45897</v>
      </c>
      <c r="H13" s="3">
        <f t="shared" si="0"/>
        <v>45898</v>
      </c>
      <c r="I13" s="3">
        <f t="shared" si="0"/>
        <v>45899</v>
      </c>
      <c r="J13" s="2"/>
      <c r="K13" s="3">
        <f>IF(Q12="","",IF(MONTH(Q12+1)&lt;&gt;MONTH(Q12),"",Q12+1))</f>
        <v>45928</v>
      </c>
      <c r="L13" s="3">
        <f>IF(K13="","",IF(MONTH(K13+1)&lt;&gt;MONTH(K13),"",K13+1))</f>
        <v>45929</v>
      </c>
      <c r="M13" s="3">
        <f t="shared" si="1"/>
        <v>45930</v>
      </c>
      <c r="N13" s="3" t="str">
        <f t="shared" si="2"/>
        <v/>
      </c>
      <c r="O13" s="3" t="str">
        <f t="shared" si="3"/>
        <v/>
      </c>
      <c r="P13" s="3" t="str">
        <f t="shared" si="4"/>
        <v/>
      </c>
      <c r="Q13" s="3" t="str">
        <f t="shared" si="5"/>
        <v/>
      </c>
      <c r="R13" s="2"/>
      <c r="S13" s="3">
        <f>IF(Y12="","",IF(MONTH(Y12+1)&lt;&gt;MONTH(Y12),"",Y12+1))</f>
        <v>45956</v>
      </c>
      <c r="T13" s="3">
        <f>IF(S13="","",IF(MONTH(S13+1)&lt;&gt;MONTH(S13),"",S13+1))</f>
        <v>45957</v>
      </c>
      <c r="U13" s="3">
        <f t="shared" si="6"/>
        <v>45958</v>
      </c>
      <c r="V13" s="3">
        <f t="shared" si="7"/>
        <v>45959</v>
      </c>
      <c r="W13" s="3">
        <f t="shared" si="8"/>
        <v>45960</v>
      </c>
      <c r="X13" s="3">
        <f t="shared" si="9"/>
        <v>45961</v>
      </c>
      <c r="Y13" s="3" t="str">
        <f t="shared" si="10"/>
        <v/>
      </c>
      <c r="AA13" s="7"/>
    </row>
    <row r="14" spans="1:27" ht="18.75" customHeight="1" x14ac:dyDescent="0.2">
      <c r="A14" s="7"/>
      <c r="C14" s="50" t="s">
        <v>20</v>
      </c>
      <c r="D14" s="50"/>
      <c r="E14" s="50"/>
      <c r="F14" s="50"/>
      <c r="G14" s="50"/>
      <c r="H14" s="50"/>
      <c r="I14" s="50"/>
      <c r="J14" s="2"/>
      <c r="K14" s="46" t="s">
        <v>21</v>
      </c>
      <c r="L14" s="47"/>
      <c r="M14" s="47"/>
      <c r="N14" s="47"/>
      <c r="O14" s="47"/>
      <c r="P14" s="47"/>
      <c r="Q14" s="48"/>
      <c r="R14" s="2"/>
      <c r="S14" s="3" t="str">
        <f>IF(Y13="","",IF(MONTH(Y13+1)&lt;&gt;MONTH(Y13),"",Y13+1))</f>
        <v/>
      </c>
      <c r="T14" s="3" t="str">
        <f>IF(S14="","",IF(MONTH(S14+1)&lt;&gt;MONTH(S14),"",S14+1))</f>
        <v/>
      </c>
      <c r="U14" s="3" t="str">
        <f t="shared" si="6"/>
        <v/>
      </c>
      <c r="V14" s="3" t="str">
        <f t="shared" si="7"/>
        <v/>
      </c>
      <c r="W14" s="3" t="str">
        <f t="shared" si="8"/>
        <v/>
      </c>
      <c r="X14" s="3" t="str">
        <f t="shared" si="9"/>
        <v/>
      </c>
      <c r="Y14" s="3" t="str">
        <f t="shared" si="10"/>
        <v/>
      </c>
      <c r="AA14" s="7"/>
    </row>
    <row r="15" spans="1:27" ht="18.75" customHeight="1" x14ac:dyDescent="0.2">
      <c r="A15" s="7"/>
      <c r="C15" s="49" t="s">
        <v>4</v>
      </c>
      <c r="D15" s="49"/>
      <c r="E15" s="49"/>
      <c r="F15" s="49"/>
      <c r="G15" s="49"/>
      <c r="H15" s="49"/>
      <c r="I15" s="49"/>
      <c r="J15" s="2"/>
      <c r="K15" s="53" t="s">
        <v>5</v>
      </c>
      <c r="L15" s="53"/>
      <c r="M15" s="53"/>
      <c r="N15" s="53"/>
      <c r="O15" s="53"/>
      <c r="P15" s="53"/>
      <c r="Q15" s="53"/>
      <c r="R15" s="2"/>
      <c r="S15" s="2"/>
      <c r="T15" s="2"/>
      <c r="U15" s="2"/>
      <c r="V15" s="2"/>
      <c r="W15" s="2"/>
      <c r="X15" s="2"/>
      <c r="Y15" s="2"/>
      <c r="AA15" s="7"/>
    </row>
    <row r="16" spans="1:27" ht="21" customHeight="1" x14ac:dyDescent="0.3">
      <c r="A16" s="7"/>
      <c r="B16" s="14"/>
      <c r="C16" s="42">
        <f>DATE(YEAR(S7+42),MONTH(S7+42),1)</f>
        <v>45962</v>
      </c>
      <c r="D16" s="42"/>
      <c r="E16" s="42"/>
      <c r="F16" s="42"/>
      <c r="G16" s="42"/>
      <c r="H16" s="42"/>
      <c r="I16" s="42"/>
      <c r="J16" s="15"/>
      <c r="K16" s="42">
        <f>DATE(YEAR(C16+42),MONTH(C16+42),1)</f>
        <v>45992</v>
      </c>
      <c r="L16" s="42"/>
      <c r="M16" s="42"/>
      <c r="N16" s="42"/>
      <c r="O16" s="42"/>
      <c r="P16" s="42"/>
      <c r="Q16" s="42"/>
      <c r="R16" s="15"/>
      <c r="S16" s="42">
        <f>DATE(YEAR(K16+42),MONTH(K16+42),1)</f>
        <v>46023</v>
      </c>
      <c r="T16" s="42"/>
      <c r="U16" s="42"/>
      <c r="V16" s="42"/>
      <c r="W16" s="42"/>
      <c r="X16" s="42"/>
      <c r="Y16" s="42"/>
      <c r="AA16" s="7"/>
    </row>
    <row r="17" spans="1:27" ht="18.75" customHeight="1" x14ac:dyDescent="0.3">
      <c r="A17" s="7"/>
      <c r="B17" s="16"/>
      <c r="C17" s="1" t="str">
        <f>CHOOSE(1+MOD($P$2+1-2,7),"S","M","T","W","T","F","S")</f>
        <v>S</v>
      </c>
      <c r="D17" s="1" t="str">
        <f>CHOOSE(1+MOD($P$2+2-2,7),"S","M","T","W","T","F","S")</f>
        <v>M</v>
      </c>
      <c r="E17" s="1" t="str">
        <f>CHOOSE(1+MOD($P$2+3-2,7),"S","M","T","W","T","F","S")</f>
        <v>T</v>
      </c>
      <c r="F17" s="1" t="str">
        <f>CHOOSE(1+MOD($P$2+4-2,7),"S","M","T","W","T","F","S")</f>
        <v>W</v>
      </c>
      <c r="G17" s="1" t="str">
        <f>CHOOSE(1+MOD($P$2+5-2,7),"S","M","T","W","T","F","S")</f>
        <v>T</v>
      </c>
      <c r="H17" s="1" t="str">
        <f>CHOOSE(1+MOD($P$2+6-2,7),"S","M","T","W","T","F","S")</f>
        <v>F</v>
      </c>
      <c r="I17" s="1" t="str">
        <f>CHOOSE(1+MOD($P$2+7-2,7),"S","M","T","W","T","F","S")</f>
        <v>S</v>
      </c>
      <c r="J17" s="5"/>
      <c r="K17" s="1" t="str">
        <f>CHOOSE(1+MOD($P$2+1-2,7),"S","M","T","W","T","F","S")</f>
        <v>S</v>
      </c>
      <c r="L17" s="1" t="str">
        <f>CHOOSE(1+MOD($P$2+2-2,7),"S","M","T","W","T","F","S")</f>
        <v>M</v>
      </c>
      <c r="M17" s="1" t="str">
        <f>CHOOSE(1+MOD($P$2+3-2,7),"S","M","T","W","T","F","S")</f>
        <v>T</v>
      </c>
      <c r="N17" s="1" t="str">
        <f>CHOOSE(1+MOD($P$2+4-2,7),"S","M","T","W","T","F","S")</f>
        <v>W</v>
      </c>
      <c r="O17" s="1" t="str">
        <f>CHOOSE(1+MOD($P$2+5-2,7),"S","M","T","W","T","F","S")</f>
        <v>T</v>
      </c>
      <c r="P17" s="1" t="str">
        <f>CHOOSE(1+MOD($P$2+6-2,7),"S","M","T","W","T","F","S")</f>
        <v>F</v>
      </c>
      <c r="Q17" s="1" t="str">
        <f>CHOOSE(1+MOD($P$2+7-2,7),"S","M","T","W","T","F","S")</f>
        <v>S</v>
      </c>
      <c r="R17" s="5"/>
      <c r="S17" s="1" t="str">
        <f>CHOOSE(1+MOD($P$2+1-2,7),"S","M","T","W","T","F","S")</f>
        <v>S</v>
      </c>
      <c r="T17" s="1" t="str">
        <f>CHOOSE(1+MOD($P$2+2-2,7),"S","M","T","W","T","F","S")</f>
        <v>M</v>
      </c>
      <c r="U17" s="1" t="str">
        <f>CHOOSE(1+MOD($P$2+3-2,7),"S","M","T","W","T","F","S")</f>
        <v>T</v>
      </c>
      <c r="V17" s="1" t="str">
        <f>CHOOSE(1+MOD($P$2+4-2,7),"S","M","T","W","T","F","S")</f>
        <v>W</v>
      </c>
      <c r="W17" s="1" t="str">
        <f>CHOOSE(1+MOD($P$2+5-2,7),"S","M","T","W","T","F","S")</f>
        <v>T</v>
      </c>
      <c r="X17" s="1" t="str">
        <f>CHOOSE(1+MOD($P$2+6-2,7),"S","M","T","W","T","F","S")</f>
        <v>F</v>
      </c>
      <c r="Y17" s="1" t="str">
        <f>CHOOSE(1+MOD($P$2+7-2,7),"S","M","T","W","T","F","S")</f>
        <v>S</v>
      </c>
      <c r="AA17" s="7"/>
    </row>
    <row r="18" spans="1:27" ht="18.75" customHeight="1" x14ac:dyDescent="0.2">
      <c r="A18" s="7"/>
      <c r="C18" s="3" t="str">
        <f>IF(WEEKDAY(C16,1)=MOD($P$2-1,7)+1,C16,"")</f>
        <v/>
      </c>
      <c r="D18" s="3" t="str">
        <f>IF(C18="",IF(WEEKDAY(C16,1)=MOD($P$2,7)+1,C16,""),C18+1)</f>
        <v/>
      </c>
      <c r="E18" s="3" t="str">
        <f>IF(D18="",IF(WEEKDAY(C16,1)=MOD($P$2+1,7)+1,C16,""),D18+1)</f>
        <v/>
      </c>
      <c r="F18" s="3" t="str">
        <f>IF(E18="",IF(WEEKDAY(C16,1)=MOD($P$2+2,7)+1,C16,""),E18+1)</f>
        <v/>
      </c>
      <c r="G18" s="3" t="str">
        <f>IF(F18="",IF(WEEKDAY(C16,1)=MOD($P$2+3,7)+1,C16,""),F18+1)</f>
        <v/>
      </c>
      <c r="H18" s="38" t="str">
        <f>IF(G18="",IF(WEEKDAY(C16,1)=MOD($P$2+4,7)+1,C16,""),G18+1)</f>
        <v/>
      </c>
      <c r="I18" s="3">
        <f>IF(H18="",IF(WEEKDAY(C16,1)=MOD($P$2+5,7)+1,C16,""),H18+1)</f>
        <v>45962</v>
      </c>
      <c r="J18" s="2"/>
      <c r="K18" s="3" t="str">
        <f>IF(WEEKDAY(K16,1)=MOD($P$2-1,7)+1,K16,"")</f>
        <v/>
      </c>
      <c r="L18" s="3">
        <f>IF(K18="",IF(WEEKDAY(K16,1)=MOD($P$2,7)+1,K16,""),K18+1)</f>
        <v>45992</v>
      </c>
      <c r="M18" s="3">
        <f>IF(L18="",IF(WEEKDAY(K16,1)=MOD($P$2+1,7)+1,K16,""),L18+1)</f>
        <v>45993</v>
      </c>
      <c r="N18" s="3">
        <f>IF(M18="",IF(WEEKDAY(K16,1)=MOD($P$2+2,7)+1,K16,""),M18+1)</f>
        <v>45994</v>
      </c>
      <c r="O18" s="3">
        <f>IF(N18="",IF(WEEKDAY(K16,1)=MOD($P$2+3,7)+1,K16,""),N18+1)</f>
        <v>45995</v>
      </c>
      <c r="P18" s="3">
        <f>IF(O18="",IF(WEEKDAY(K16,1)=MOD($P$2+4,7)+1,K16,""),O18+1)</f>
        <v>45996</v>
      </c>
      <c r="Q18" s="3">
        <f>IF(P18="",IF(WEEKDAY(K16,1)=MOD($P$2+5,7)+1,K16,""),P18+1)</f>
        <v>45997</v>
      </c>
      <c r="R18" s="2"/>
      <c r="S18" s="3" t="str">
        <f>IF(WEEKDAY(S16,1)=MOD($P$2-1,7)+1,S16,"")</f>
        <v/>
      </c>
      <c r="T18" s="3" t="str">
        <f>IF(S18="",IF(WEEKDAY(S16,1)=MOD($P$2,7)+1,S16,""),S18+1)</f>
        <v/>
      </c>
      <c r="U18" s="3" t="str">
        <f>IF(T18="",IF(WEEKDAY(S16,1)=MOD($P$2+1,7)+1,S16,""),T18+1)</f>
        <v/>
      </c>
      <c r="V18" s="3" t="str">
        <f>IF(U18="",IF(WEEKDAY(S16,1)=MOD($P$2+2,7)+1,S16,""),U18+1)</f>
        <v/>
      </c>
      <c r="W18" s="3">
        <f>IF(V18="",IF(WEEKDAY(S16,1)=MOD($P$2+3,7)+1,S16,""),V18+1)</f>
        <v>46023</v>
      </c>
      <c r="X18" s="3">
        <f>IF(W18="",IF(WEEKDAY(S16,1)=MOD($P$2+4,7)+1,S16,""),W18+1)</f>
        <v>46024</v>
      </c>
      <c r="Y18" s="3">
        <f>IF(X18="",IF(WEEKDAY(S16,1)=MOD($P$2+5,7)+1,S16,""),X18+1)</f>
        <v>46025</v>
      </c>
      <c r="AA18" s="7"/>
    </row>
    <row r="19" spans="1:27" ht="18.75" customHeight="1" x14ac:dyDescent="0.2">
      <c r="A19" s="7"/>
      <c r="C19" s="3">
        <f>IF(I18="","",IF(MONTH(I18+1)&lt;&gt;MONTH(I18),"",I18+1))</f>
        <v>45963</v>
      </c>
      <c r="D19" s="3">
        <f>IF(C19="","",IF(MONTH(C19+1)&lt;&gt;MONTH(C19),"",C19+1))</f>
        <v>45964</v>
      </c>
      <c r="E19" s="3">
        <f t="shared" ref="E19:E23" si="11">IF(D19="","",IF(MONTH(D19+1)&lt;&gt;MONTH(D19),"",D19+1))</f>
        <v>45965</v>
      </c>
      <c r="F19" s="3">
        <f t="shared" ref="F19:F23" si="12">IF(E19="","",IF(MONTH(E19+1)&lt;&gt;MONTH(E19),"",E19+1))</f>
        <v>45966</v>
      </c>
      <c r="G19" s="3">
        <f t="shared" ref="G19:G23" si="13">IF(F19="","",IF(MONTH(F19+1)&lt;&gt;MONTH(F19),"",F19+1))</f>
        <v>45967</v>
      </c>
      <c r="H19" s="29">
        <f t="shared" ref="H19:H23" si="14">IF(G19="","",IF(MONTH(G19+1)&lt;&gt;MONTH(G19),"",G19+1))</f>
        <v>45968</v>
      </c>
      <c r="I19" s="3">
        <f t="shared" ref="I19:I23" si="15">IF(H19="","",IF(MONTH(H19+1)&lt;&gt;MONTH(H19),"",H19+1))</f>
        <v>45969</v>
      </c>
      <c r="J19" s="2"/>
      <c r="K19" s="3">
        <f>IF(Q18="","",IF(MONTH(Q18+1)&lt;&gt;MONTH(Q18),"",Q18+1))</f>
        <v>45998</v>
      </c>
      <c r="L19" s="3">
        <f>IF(K19="","",IF(MONTH(K19+1)&lt;&gt;MONTH(K19),"",K19+1))</f>
        <v>45999</v>
      </c>
      <c r="M19" s="3">
        <f t="shared" ref="M19:M22" si="16">IF(L19="","",IF(MONTH(L19+1)&lt;&gt;MONTH(L19),"",L19+1))</f>
        <v>46000</v>
      </c>
      <c r="N19" s="3">
        <f t="shared" ref="N19:N22" si="17">IF(M19="","",IF(MONTH(M19+1)&lt;&gt;MONTH(M19),"",M19+1))</f>
        <v>46001</v>
      </c>
      <c r="O19" s="3">
        <f t="shared" ref="O19:O22" si="18">IF(N19="","",IF(MONTH(N19+1)&lt;&gt;MONTH(N19),"",N19+1))</f>
        <v>46002</v>
      </c>
      <c r="P19" s="3">
        <f t="shared" ref="P19:P22" si="19">IF(O19="","",IF(MONTH(O19+1)&lt;&gt;MONTH(O19),"",O19+1))</f>
        <v>46003</v>
      </c>
      <c r="Q19" s="3">
        <f t="shared" ref="Q19:Q22" si="20">IF(P19="","",IF(MONTH(P19+1)&lt;&gt;MONTH(P19),"",P19+1))</f>
        <v>46004</v>
      </c>
      <c r="R19" s="2"/>
      <c r="S19" s="3">
        <f>IF(Y18="","",IF(MONTH(Y18+1)&lt;&gt;MONTH(Y18),"",Y18+1))</f>
        <v>46026</v>
      </c>
      <c r="T19" s="3">
        <f>IF(S19="","",IF(MONTH(S19+1)&lt;&gt;MONTH(S19),"",S19+1))</f>
        <v>46027</v>
      </c>
      <c r="U19" s="3">
        <f t="shared" ref="U19:U22" si="21">IF(T19="","",IF(MONTH(T19+1)&lt;&gt;MONTH(T19),"",T19+1))</f>
        <v>46028</v>
      </c>
      <c r="V19" s="3">
        <f t="shared" ref="V19:V22" si="22">IF(U19="","",IF(MONTH(U19+1)&lt;&gt;MONTH(U19),"",U19+1))</f>
        <v>46029</v>
      </c>
      <c r="W19" s="3">
        <f t="shared" ref="W19:W22" si="23">IF(V19="","",IF(MONTH(V19+1)&lt;&gt;MONTH(V19),"",V19+1))</f>
        <v>46030</v>
      </c>
      <c r="X19" s="3">
        <f t="shared" ref="X19:X22" si="24">IF(W19="","",IF(MONTH(W19+1)&lt;&gt;MONTH(W19),"",W19+1))</f>
        <v>46031</v>
      </c>
      <c r="Y19" s="3">
        <f t="shared" ref="Y19:Y22" si="25">IF(X19="","",IF(MONTH(X19+1)&lt;&gt;MONTH(X19),"",X19+1))</f>
        <v>46032</v>
      </c>
      <c r="AA19" s="7"/>
    </row>
    <row r="20" spans="1:27" ht="18.75" customHeight="1" x14ac:dyDescent="0.2">
      <c r="A20" s="7"/>
      <c r="C20" s="3">
        <f>IF(I19="","",IF(MONTH(I19+1)&lt;&gt;MONTH(I19),"",I19+1))</f>
        <v>45970</v>
      </c>
      <c r="D20" s="3">
        <f>IF(C20="","",IF(MONTH(C20+1)&lt;&gt;MONTH(C20),"",C20+1))</f>
        <v>45971</v>
      </c>
      <c r="E20" s="3">
        <f t="shared" si="11"/>
        <v>45972</v>
      </c>
      <c r="F20" s="3">
        <f t="shared" si="12"/>
        <v>45973</v>
      </c>
      <c r="G20" s="3">
        <f t="shared" si="13"/>
        <v>45974</v>
      </c>
      <c r="H20" s="3">
        <f t="shared" si="14"/>
        <v>45975</v>
      </c>
      <c r="I20" s="3">
        <f t="shared" si="15"/>
        <v>45976</v>
      </c>
      <c r="J20" s="2"/>
      <c r="K20" s="3">
        <f>IF(Q19="","",IF(MONTH(Q19+1)&lt;&gt;MONTH(Q19),"",Q19+1))</f>
        <v>46005</v>
      </c>
      <c r="L20" s="3">
        <f>IF(K20="","",IF(MONTH(K20+1)&lt;&gt;MONTH(K20),"",K20+1))</f>
        <v>46006</v>
      </c>
      <c r="M20" s="3">
        <f t="shared" si="16"/>
        <v>46007</v>
      </c>
      <c r="N20" s="3">
        <f t="shared" si="17"/>
        <v>46008</v>
      </c>
      <c r="O20" s="3">
        <f t="shared" si="18"/>
        <v>46009</v>
      </c>
      <c r="P20" s="3">
        <f t="shared" si="19"/>
        <v>46010</v>
      </c>
      <c r="Q20" s="3">
        <f t="shared" si="20"/>
        <v>46011</v>
      </c>
      <c r="R20" s="2"/>
      <c r="S20" s="3">
        <f>IF(Y19="","",IF(MONTH(Y19+1)&lt;&gt;MONTH(Y19),"",Y19+1))</f>
        <v>46033</v>
      </c>
      <c r="T20" s="40">
        <f>IF(S20="","",IF(MONTH(S20+1)&lt;&gt;MONTH(S20),"",S20+1))</f>
        <v>46034</v>
      </c>
      <c r="U20" s="30">
        <f t="shared" si="21"/>
        <v>46035</v>
      </c>
      <c r="V20" s="32">
        <f t="shared" si="22"/>
        <v>46036</v>
      </c>
      <c r="W20" s="31">
        <f t="shared" si="23"/>
        <v>46037</v>
      </c>
      <c r="X20" s="33">
        <f t="shared" si="24"/>
        <v>46038</v>
      </c>
      <c r="Y20" s="3">
        <f t="shared" si="25"/>
        <v>46039</v>
      </c>
      <c r="AA20" s="7"/>
    </row>
    <row r="21" spans="1:27" ht="18.75" customHeight="1" x14ac:dyDescent="0.2">
      <c r="A21" s="7"/>
      <c r="C21" s="3">
        <f>IF(I20="","",IF(MONTH(I20+1)&lt;&gt;MONTH(I20),"",I20+1))</f>
        <v>45977</v>
      </c>
      <c r="D21" s="3">
        <f>IF(C21="","",IF(MONTH(C21+1)&lt;&gt;MONTH(C21),"",C21+1))</f>
        <v>45978</v>
      </c>
      <c r="E21" s="3">
        <f t="shared" si="11"/>
        <v>45979</v>
      </c>
      <c r="F21" s="3">
        <f t="shared" si="12"/>
        <v>45980</v>
      </c>
      <c r="G21" s="3">
        <f t="shared" si="13"/>
        <v>45981</v>
      </c>
      <c r="H21" s="3">
        <f t="shared" si="14"/>
        <v>45982</v>
      </c>
      <c r="I21" s="3">
        <f t="shared" si="15"/>
        <v>45983</v>
      </c>
      <c r="J21" s="2"/>
      <c r="K21" s="3">
        <f>IF(Q20="","",IF(MONTH(Q20+1)&lt;&gt;MONTH(Q20),"",Q20+1))</f>
        <v>46012</v>
      </c>
      <c r="L21" s="3">
        <f>IF(K21="","",IF(MONTH(K21+1)&lt;&gt;MONTH(K21),"",K21+1))</f>
        <v>46013</v>
      </c>
      <c r="M21" s="3">
        <f t="shared" si="16"/>
        <v>46014</v>
      </c>
      <c r="N21" s="3">
        <f t="shared" si="17"/>
        <v>46015</v>
      </c>
      <c r="O21" s="3">
        <f t="shared" si="18"/>
        <v>46016</v>
      </c>
      <c r="P21" s="3">
        <f t="shared" si="19"/>
        <v>46017</v>
      </c>
      <c r="Q21" s="3">
        <f t="shared" si="20"/>
        <v>46018</v>
      </c>
      <c r="R21" s="2"/>
      <c r="S21" s="3">
        <f>IF(Y20="","",IF(MONTH(Y20+1)&lt;&gt;MONTH(Y20),"",Y20+1))</f>
        <v>46040</v>
      </c>
      <c r="T21" s="3">
        <f>IF(S21="","",IF(MONTH(S21+1)&lt;&gt;MONTH(S21),"",S21+1))</f>
        <v>46041</v>
      </c>
      <c r="U21" s="3">
        <f t="shared" si="21"/>
        <v>46042</v>
      </c>
      <c r="V21" s="34">
        <f t="shared" si="22"/>
        <v>46043</v>
      </c>
      <c r="W21" s="34">
        <f t="shared" si="23"/>
        <v>46044</v>
      </c>
      <c r="X21" s="37">
        <f t="shared" si="24"/>
        <v>46045</v>
      </c>
      <c r="Y21" s="3">
        <f t="shared" si="25"/>
        <v>46046</v>
      </c>
      <c r="AA21" s="7"/>
    </row>
    <row r="22" spans="1:27" ht="18.75" customHeight="1" x14ac:dyDescent="0.2">
      <c r="A22" s="7"/>
      <c r="C22" s="3">
        <f>IF(I21="","",IF(MONTH(I21+1)&lt;&gt;MONTH(I21),"",I21+1))</f>
        <v>45984</v>
      </c>
      <c r="D22" s="3">
        <f>IF(C22="","",IF(MONTH(C22+1)&lt;&gt;MONTH(C22),"",C22+1))</f>
        <v>45985</v>
      </c>
      <c r="E22" s="3">
        <f t="shared" si="11"/>
        <v>45986</v>
      </c>
      <c r="F22" s="3">
        <f t="shared" si="12"/>
        <v>45987</v>
      </c>
      <c r="G22" s="3">
        <f t="shared" si="13"/>
        <v>45988</v>
      </c>
      <c r="H22" s="3">
        <f t="shared" si="14"/>
        <v>45989</v>
      </c>
      <c r="I22" s="3">
        <f t="shared" si="15"/>
        <v>45990</v>
      </c>
      <c r="J22" s="2"/>
      <c r="K22" s="3">
        <f>IF(Q21="","",IF(MONTH(Q21+1)&lt;&gt;MONTH(Q21),"",Q21+1))</f>
        <v>46019</v>
      </c>
      <c r="L22" s="3">
        <f>IF(K22="","",IF(MONTH(K22+1)&lt;&gt;MONTH(K22),"",K22+1))</f>
        <v>46020</v>
      </c>
      <c r="M22" s="3">
        <f t="shared" si="16"/>
        <v>46021</v>
      </c>
      <c r="N22" s="3">
        <f t="shared" si="17"/>
        <v>46022</v>
      </c>
      <c r="O22" s="3" t="str">
        <f t="shared" si="18"/>
        <v/>
      </c>
      <c r="P22" s="3" t="str">
        <f t="shared" si="19"/>
        <v/>
      </c>
      <c r="Q22" s="3" t="str">
        <f t="shared" si="20"/>
        <v/>
      </c>
      <c r="R22" s="2"/>
      <c r="S22" s="3">
        <f>IF(Y21="","",IF(MONTH(Y21+1)&lt;&gt;MONTH(Y21),"",Y21+1))</f>
        <v>46047</v>
      </c>
      <c r="T22" s="28">
        <f>IF(S22="","",IF(MONTH(S22+1)&lt;&gt;MONTH(S22),"",S22+1))</f>
        <v>46048</v>
      </c>
      <c r="U22" s="3">
        <f t="shared" si="21"/>
        <v>46049</v>
      </c>
      <c r="V22" s="3">
        <f t="shared" si="22"/>
        <v>46050</v>
      </c>
      <c r="W22" s="36">
        <f t="shared" si="23"/>
        <v>46051</v>
      </c>
      <c r="X22" s="35">
        <f t="shared" si="24"/>
        <v>46052</v>
      </c>
      <c r="Y22" s="3">
        <f t="shared" si="25"/>
        <v>46053</v>
      </c>
      <c r="AA22" s="7"/>
    </row>
    <row r="23" spans="1:27" ht="18.75" customHeight="1" x14ac:dyDescent="0.2">
      <c r="A23" s="7"/>
      <c r="C23" s="3">
        <f>IF(I22="","",IF(MONTH(I22+1)&lt;&gt;MONTH(I22),"",I22+1))</f>
        <v>45991</v>
      </c>
      <c r="D23" s="3" t="str">
        <f>IF(C23="","",IF(MONTH(C23+1)&lt;&gt;MONTH(C23),"",C23+1))</f>
        <v/>
      </c>
      <c r="E23" s="3" t="str">
        <f t="shared" si="11"/>
        <v/>
      </c>
      <c r="F23" s="3" t="str">
        <f t="shared" si="12"/>
        <v/>
      </c>
      <c r="G23" s="3" t="str">
        <f t="shared" si="13"/>
        <v/>
      </c>
      <c r="H23" s="3" t="str">
        <f t="shared" si="14"/>
        <v/>
      </c>
      <c r="I23" s="3" t="str">
        <f t="shared" si="15"/>
        <v/>
      </c>
      <c r="J23" s="2"/>
      <c r="K23" s="57" t="str">
        <f>IF(Q22="","",IF(MONTH(Q22+1)&lt;&gt;MONTH(Q22),"",Q22+1))</f>
        <v/>
      </c>
      <c r="L23" s="57"/>
      <c r="M23" s="57"/>
      <c r="N23" s="57"/>
      <c r="O23" s="57"/>
      <c r="P23" s="57"/>
      <c r="Q23" s="57"/>
      <c r="R23" s="22"/>
      <c r="S23" s="52" t="s">
        <v>22</v>
      </c>
      <c r="T23" s="52"/>
      <c r="U23" s="52"/>
      <c r="V23" s="52"/>
      <c r="W23" s="52"/>
      <c r="X23" s="52"/>
      <c r="Y23" s="52"/>
      <c r="AA23" s="7"/>
    </row>
    <row r="24" spans="1:27" ht="18.75" customHeight="1" x14ac:dyDescent="0.2">
      <c r="A24" s="7"/>
      <c r="C24" s="51" t="s">
        <v>6</v>
      </c>
      <c r="D24" s="51"/>
      <c r="E24" s="51"/>
      <c r="F24" s="51"/>
      <c r="G24" s="51"/>
      <c r="H24" s="51"/>
      <c r="I24" s="51"/>
      <c r="J24" s="2"/>
      <c r="K24" s="61" t="s">
        <v>28</v>
      </c>
      <c r="L24" s="61"/>
      <c r="M24" s="61"/>
      <c r="N24" s="61"/>
      <c r="O24" s="61"/>
      <c r="P24" s="61"/>
      <c r="Q24" s="61"/>
      <c r="R24" s="2"/>
      <c r="S24" s="59" t="s">
        <v>23</v>
      </c>
      <c r="T24" s="59"/>
      <c r="U24" s="59"/>
      <c r="V24" s="59"/>
      <c r="W24" s="59"/>
      <c r="X24" s="59"/>
      <c r="Y24" s="59"/>
      <c r="AA24" s="7"/>
    </row>
    <row r="25" spans="1:27" ht="20.25" x14ac:dyDescent="0.3">
      <c r="A25" s="7"/>
      <c r="B25" s="14"/>
      <c r="C25" s="42">
        <f>DATE(YEAR(S16+42),MONTH(S16+42),1)</f>
        <v>46054</v>
      </c>
      <c r="D25" s="42"/>
      <c r="E25" s="42"/>
      <c r="F25" s="42"/>
      <c r="G25" s="42"/>
      <c r="H25" s="42"/>
      <c r="I25" s="42"/>
      <c r="J25" s="15"/>
      <c r="K25" s="42">
        <f>DATE(YEAR(C25+42),MONTH(C25+42),1)</f>
        <v>46082</v>
      </c>
      <c r="L25" s="42"/>
      <c r="M25" s="42"/>
      <c r="N25" s="42"/>
      <c r="O25" s="42"/>
      <c r="P25" s="42"/>
      <c r="Q25" s="42"/>
      <c r="R25" s="15"/>
      <c r="S25" s="42">
        <f>DATE(YEAR(K25+42),MONTH(K25+42),1)</f>
        <v>46113</v>
      </c>
      <c r="T25" s="42"/>
      <c r="U25" s="42"/>
      <c r="V25" s="42"/>
      <c r="W25" s="42"/>
      <c r="X25" s="42"/>
      <c r="Y25" s="42"/>
      <c r="AA25" s="7"/>
    </row>
    <row r="26" spans="1:27" ht="18.75" x14ac:dyDescent="0.3">
      <c r="A26" s="7"/>
      <c r="B26" s="16"/>
      <c r="C26" s="1" t="str">
        <f>CHOOSE(1+MOD($P$2+1-2,7),"S","M","T","W","T","F","S")</f>
        <v>S</v>
      </c>
      <c r="D26" s="1" t="str">
        <f>CHOOSE(1+MOD($P$2+2-2,7),"S","M","T","W","T","F","S")</f>
        <v>M</v>
      </c>
      <c r="E26" s="1" t="str">
        <f>CHOOSE(1+MOD($P$2+3-2,7),"S","M","T","W","T","F","S")</f>
        <v>T</v>
      </c>
      <c r="F26" s="1" t="str">
        <f>CHOOSE(1+MOD($P$2+4-2,7),"S","M","T","W","T","F","S")</f>
        <v>W</v>
      </c>
      <c r="G26" s="1" t="str">
        <f>CHOOSE(1+MOD($P$2+5-2,7),"S","M","T","W","T","F","S")</f>
        <v>T</v>
      </c>
      <c r="H26" s="1" t="str">
        <f>CHOOSE(1+MOD($P$2+6-2,7),"S","M","T","W","T","F","S")</f>
        <v>F</v>
      </c>
      <c r="I26" s="1" t="str">
        <f>CHOOSE(1+MOD($P$2+7-2,7),"S","M","T","W","T","F","S")</f>
        <v>S</v>
      </c>
      <c r="J26" s="5"/>
      <c r="K26" s="1" t="str">
        <f>CHOOSE(1+MOD($P$2+1-2,7),"S","M","T","W","T","F","S")</f>
        <v>S</v>
      </c>
      <c r="L26" s="1" t="str">
        <f>CHOOSE(1+MOD($P$2+2-2,7),"S","M","T","W","T","F","S")</f>
        <v>M</v>
      </c>
      <c r="M26" s="1" t="str">
        <f>CHOOSE(1+MOD($P$2+3-2,7),"S","M","T","W","T","F","S")</f>
        <v>T</v>
      </c>
      <c r="N26" s="1" t="str">
        <f>CHOOSE(1+MOD($P$2+4-2,7),"S","M","T","W","T","F","S")</f>
        <v>W</v>
      </c>
      <c r="O26" s="1" t="str">
        <f>CHOOSE(1+MOD($P$2+5-2,7),"S","M","T","W","T","F","S")</f>
        <v>T</v>
      </c>
      <c r="P26" s="1" t="str">
        <f>CHOOSE(1+MOD($P$2+6-2,7),"S","M","T","W","T","F","S")</f>
        <v>F</v>
      </c>
      <c r="Q26" s="1" t="str">
        <f>CHOOSE(1+MOD($P$2+7-2,7),"S","M","T","W","T","F","S")</f>
        <v>S</v>
      </c>
      <c r="R26" s="5"/>
      <c r="S26" s="1" t="str">
        <f>CHOOSE(1+MOD($P$2+1-2,7),"S","M","T","W","T","F","S")</f>
        <v>S</v>
      </c>
      <c r="T26" s="1" t="str">
        <f>CHOOSE(1+MOD($P$2+2-2,7),"S","M","T","W","T","F","S")</f>
        <v>M</v>
      </c>
      <c r="U26" s="1" t="str">
        <f>CHOOSE(1+MOD($P$2+3-2,7),"S","M","T","W","T","F","S")</f>
        <v>T</v>
      </c>
      <c r="V26" s="1" t="str">
        <f>CHOOSE(1+MOD($P$2+4-2,7),"S","M","T","W","T","F","S")</f>
        <v>W</v>
      </c>
      <c r="W26" s="1" t="str">
        <f>CHOOSE(1+MOD($P$2+5-2,7),"S","M","T","W","T","F","S")</f>
        <v>T</v>
      </c>
      <c r="X26" s="1" t="str">
        <f>CHOOSE(1+MOD($P$2+6-2,7),"S","M","T","W","T","F","S")</f>
        <v>F</v>
      </c>
      <c r="Y26" s="1" t="str">
        <f>CHOOSE(1+MOD($P$2+7-2,7),"S","M","T","W","T","F","S")</f>
        <v>S</v>
      </c>
      <c r="AA26" s="7"/>
    </row>
    <row r="27" spans="1:27" ht="18.75" customHeight="1" x14ac:dyDescent="0.2">
      <c r="A27" s="7"/>
      <c r="C27" s="3">
        <f>IF(WEEKDAY(C25,1)=MOD($P$2-1,7)+1,C25,"")</f>
        <v>46054</v>
      </c>
      <c r="D27" s="3">
        <f>IF(C27="",IF(WEEKDAY(C25,1)=MOD($P$2,7)+1,C25,""),C27+1)</f>
        <v>46055</v>
      </c>
      <c r="E27" s="3">
        <f>IF(D27="",IF(WEEKDAY(C25,1)=MOD($P$2+1,7)+1,C25,""),D27+1)</f>
        <v>46056</v>
      </c>
      <c r="F27" s="3">
        <f>IF(E27="",IF(WEEKDAY(C25,1)=MOD($P$2+2,7)+1,C25,""),E27+1)</f>
        <v>46057</v>
      </c>
      <c r="G27" s="3">
        <f>IF(F27="",IF(WEEKDAY(C25,1)=MOD($P$2+3,7)+1,C25,""),F27+1)</f>
        <v>46058</v>
      </c>
      <c r="H27" s="3">
        <f>IF(G27="",IF(WEEKDAY(C25,1)=MOD($P$2+4,7)+1,C25,""),G27+1)</f>
        <v>46059</v>
      </c>
      <c r="I27" s="3">
        <f>IF(H27="",IF(WEEKDAY(C25,1)=MOD($P$2+5,7)+1,C25,""),H27+1)</f>
        <v>46060</v>
      </c>
      <c r="J27" s="2"/>
      <c r="K27" s="3">
        <f>IF(WEEKDAY(K25,1)=MOD($P$2-1,7)+1,K25,"")</f>
        <v>46082</v>
      </c>
      <c r="L27" s="3">
        <f>IF(K27="",IF(WEEKDAY(K25,1)=MOD($P$2,7)+1,K25,""),K27+1)</f>
        <v>46083</v>
      </c>
      <c r="M27" s="3">
        <f>IF(L27="",IF(WEEKDAY(K25,1)=MOD($P$2+1,7)+1,K25,""),L27+1)</f>
        <v>46084</v>
      </c>
      <c r="N27" s="3">
        <f>IF(M27="",IF(WEEKDAY(K25,1)=MOD($P$2+2,7)+1,K25,""),M27+1)</f>
        <v>46085</v>
      </c>
      <c r="O27" s="3">
        <f>IF(N27="",IF(WEEKDAY(K25,1)=MOD($P$2+3,7)+1,K25,""),N27+1)</f>
        <v>46086</v>
      </c>
      <c r="P27" s="3">
        <f>IF(O27="",IF(WEEKDAY(K25,1)=MOD($P$2+4,7)+1,K25,""),O27+1)</f>
        <v>46087</v>
      </c>
      <c r="Q27" s="3">
        <f>IF(P27="",IF(WEEKDAY(K25,1)=MOD($P$2+5,7)+1,K25,""),P27+1)</f>
        <v>46088</v>
      </c>
      <c r="R27" s="2"/>
      <c r="S27" s="3" t="str">
        <f>IF(WEEKDAY(S25,1)=MOD($P$2-1,7)+1,S25,"")</f>
        <v/>
      </c>
      <c r="T27" s="3" t="str">
        <f>IF(S27="",IF(WEEKDAY(S25,1)=MOD($P$2,7)+1,S25,""),S27+1)</f>
        <v/>
      </c>
      <c r="U27" s="3" t="str">
        <f>IF(T27="",IF(WEEKDAY(S25,1)=MOD($P$2+1,7)+1,S25,""),T27+1)</f>
        <v/>
      </c>
      <c r="V27" s="3">
        <f>IF(U27="",IF(WEEKDAY(S25,1)=MOD($P$2+2,7)+1,S25,""),U27+1)</f>
        <v>46113</v>
      </c>
      <c r="W27" s="3">
        <f>IF(V27="",IF(WEEKDAY(S25,1)=MOD($P$2+3,7)+1,S25,""),V27+1)</f>
        <v>46114</v>
      </c>
      <c r="X27" s="3">
        <f>IF(W27="",IF(WEEKDAY(S25,1)=MOD($P$2+4,7)+1,S25,""),W27+1)</f>
        <v>46115</v>
      </c>
      <c r="Y27" s="3">
        <f>IF(X27="",IF(WEEKDAY(S25,1)=MOD($P$2+5,7)+1,S25,""),X27+1)</f>
        <v>46116</v>
      </c>
      <c r="AA27" s="7"/>
    </row>
    <row r="28" spans="1:27" ht="18.75" customHeight="1" x14ac:dyDescent="0.2">
      <c r="A28" s="7"/>
      <c r="C28" s="3">
        <f>IF(I27="","",IF(MONTH(I27+1)&lt;&gt;MONTH(I27),"",I27+1))</f>
        <v>46061</v>
      </c>
      <c r="D28" s="3">
        <f>IF(C28="","",IF(MONTH(C28+1)&lt;&gt;MONTH(C28),"",C28+1))</f>
        <v>46062</v>
      </c>
      <c r="E28" s="3">
        <f t="shared" ref="E28:E32" si="26">IF(D28="","",IF(MONTH(D28+1)&lt;&gt;MONTH(D28),"",D28+1))</f>
        <v>46063</v>
      </c>
      <c r="F28" s="3">
        <f t="shared" ref="F28:F32" si="27">IF(E28="","",IF(MONTH(E28+1)&lt;&gt;MONTH(E28),"",E28+1))</f>
        <v>46064</v>
      </c>
      <c r="G28" s="3">
        <f t="shared" ref="G28:G32" si="28">IF(F28="","",IF(MONTH(F28+1)&lt;&gt;MONTH(F28),"",F28+1))</f>
        <v>46065</v>
      </c>
      <c r="H28" s="3">
        <f t="shared" ref="H28:H32" si="29">IF(G28="","",IF(MONTH(G28+1)&lt;&gt;MONTH(G28),"",G28+1))</f>
        <v>46066</v>
      </c>
      <c r="I28" s="3">
        <f t="shared" ref="I28:I32" si="30">IF(H28="","",IF(MONTH(H28+1)&lt;&gt;MONTH(H28),"",H28+1))</f>
        <v>46067</v>
      </c>
      <c r="J28" s="2"/>
      <c r="K28" s="3">
        <f>IF(Q27="","",IF(MONTH(Q27+1)&lt;&gt;MONTH(Q27),"",Q27+1))</f>
        <v>46089</v>
      </c>
      <c r="L28" s="3">
        <f>IF(K28="","",IF(MONTH(K28+1)&lt;&gt;MONTH(K28),"",K28+1))</f>
        <v>46090</v>
      </c>
      <c r="M28" s="3">
        <f t="shared" ref="M28:M32" si="31">IF(L28="","",IF(MONTH(L28+1)&lt;&gt;MONTH(L28),"",L28+1))</f>
        <v>46091</v>
      </c>
      <c r="N28" s="3">
        <f t="shared" ref="N28:N32" si="32">IF(M28="","",IF(MONTH(M28+1)&lt;&gt;MONTH(M28),"",M28+1))</f>
        <v>46092</v>
      </c>
      <c r="O28" s="3">
        <f t="shared" ref="O28:O32" si="33">IF(N28="","",IF(MONTH(N28+1)&lt;&gt;MONTH(N28),"",N28+1))</f>
        <v>46093</v>
      </c>
      <c r="P28" s="3">
        <f t="shared" ref="P28:P32" si="34">IF(O28="","",IF(MONTH(O28+1)&lt;&gt;MONTH(O28),"",O28+1))</f>
        <v>46094</v>
      </c>
      <c r="Q28" s="3">
        <f t="shared" ref="Q28:Q32" si="35">IF(P28="","",IF(MONTH(P28+1)&lt;&gt;MONTH(P28),"",P28+1))</f>
        <v>46095</v>
      </c>
      <c r="R28" s="2"/>
      <c r="S28" s="3">
        <f>IF(Y27="","",IF(MONTH(Y27+1)&lt;&gt;MONTH(Y27),"",Y27+1))</f>
        <v>46117</v>
      </c>
      <c r="T28" s="3">
        <f>IF(S28="","",IF(MONTH(S28+1)&lt;&gt;MONTH(S28),"",S28+1))</f>
        <v>46118</v>
      </c>
      <c r="U28" s="3">
        <f t="shared" ref="U28:U32" si="36">IF(T28="","",IF(MONTH(T28+1)&lt;&gt;MONTH(T28),"",T28+1))</f>
        <v>46119</v>
      </c>
      <c r="V28" s="3">
        <f t="shared" ref="V28:V32" si="37">IF(U28="","",IF(MONTH(U28+1)&lt;&gt;MONTH(U28),"",U28+1))</f>
        <v>46120</v>
      </c>
      <c r="W28" s="3">
        <f t="shared" ref="W28:W32" si="38">IF(V28="","",IF(MONTH(V28+1)&lt;&gt;MONTH(V28),"",V28+1))</f>
        <v>46121</v>
      </c>
      <c r="X28" s="3">
        <f t="shared" ref="X28:X32" si="39">IF(W28="","",IF(MONTH(W28+1)&lt;&gt;MONTH(W28),"",W28+1))</f>
        <v>46122</v>
      </c>
      <c r="Y28" s="3">
        <f t="shared" ref="Y28:Y32" si="40">IF(X28="","",IF(MONTH(X28+1)&lt;&gt;MONTH(X28),"",X28+1))</f>
        <v>46123</v>
      </c>
      <c r="AA28" s="7"/>
    </row>
    <row r="29" spans="1:27" ht="18.75" customHeight="1" x14ac:dyDescent="0.2">
      <c r="A29" s="7"/>
      <c r="C29" s="3">
        <f>IF(I28="","",IF(MONTH(I28+1)&lt;&gt;MONTH(I28),"",I28+1))</f>
        <v>46068</v>
      </c>
      <c r="D29" s="3">
        <f>IF(C29="","",IF(MONTH(C29+1)&lt;&gt;MONTH(C29),"",C29+1))</f>
        <v>46069</v>
      </c>
      <c r="E29" s="3">
        <f t="shared" si="26"/>
        <v>46070</v>
      </c>
      <c r="F29" s="3">
        <f t="shared" si="27"/>
        <v>46071</v>
      </c>
      <c r="G29" s="3">
        <f t="shared" si="28"/>
        <v>46072</v>
      </c>
      <c r="H29" s="3">
        <f t="shared" si="29"/>
        <v>46073</v>
      </c>
      <c r="I29" s="3">
        <f t="shared" si="30"/>
        <v>46074</v>
      </c>
      <c r="J29" s="2"/>
      <c r="K29" s="3">
        <f>IF(Q28="","",IF(MONTH(Q28+1)&lt;&gt;MONTH(Q28),"",Q28+1))</f>
        <v>46096</v>
      </c>
      <c r="L29" s="3">
        <f>IF(K29="","",IF(MONTH(K29+1)&lt;&gt;MONTH(K29),"",K29+1))</f>
        <v>46097</v>
      </c>
      <c r="M29" s="3">
        <f t="shared" si="31"/>
        <v>46098</v>
      </c>
      <c r="N29" s="3">
        <f t="shared" si="32"/>
        <v>46099</v>
      </c>
      <c r="O29" s="3">
        <f t="shared" si="33"/>
        <v>46100</v>
      </c>
      <c r="P29" s="3">
        <f t="shared" si="34"/>
        <v>46101</v>
      </c>
      <c r="Q29" s="3">
        <f t="shared" si="35"/>
        <v>46102</v>
      </c>
      <c r="R29" s="2"/>
      <c r="S29" s="3">
        <f>IF(Y28="","",IF(MONTH(Y28+1)&lt;&gt;MONTH(Y28),"",Y28+1))</f>
        <v>46124</v>
      </c>
      <c r="T29" s="3">
        <f>IF(S29="","",IF(MONTH(S29+1)&lt;&gt;MONTH(S29),"",S29+1))</f>
        <v>46125</v>
      </c>
      <c r="U29" s="3">
        <f t="shared" si="36"/>
        <v>46126</v>
      </c>
      <c r="V29" s="3">
        <f t="shared" si="37"/>
        <v>46127</v>
      </c>
      <c r="W29" s="3">
        <f t="shared" si="38"/>
        <v>46128</v>
      </c>
      <c r="X29" s="3">
        <f t="shared" si="39"/>
        <v>46129</v>
      </c>
      <c r="Y29" s="3">
        <f t="shared" si="40"/>
        <v>46130</v>
      </c>
      <c r="AA29" s="7"/>
    </row>
    <row r="30" spans="1:27" ht="18.75" customHeight="1" x14ac:dyDescent="0.2">
      <c r="A30" s="7"/>
      <c r="C30" s="3">
        <f>IF(I29="","",IF(MONTH(I29+1)&lt;&gt;MONTH(I29),"",I29+1))</f>
        <v>46075</v>
      </c>
      <c r="D30" s="3">
        <f>IF(C30="","",IF(MONTH(C30+1)&lt;&gt;MONTH(C30),"",C30+1))</f>
        <v>46076</v>
      </c>
      <c r="E30" s="3">
        <f t="shared" si="26"/>
        <v>46077</v>
      </c>
      <c r="F30" s="3">
        <f t="shared" si="27"/>
        <v>46078</v>
      </c>
      <c r="G30" s="3">
        <f t="shared" si="28"/>
        <v>46079</v>
      </c>
      <c r="H30" s="3">
        <f t="shared" si="29"/>
        <v>46080</v>
      </c>
      <c r="I30" s="3">
        <f t="shared" si="30"/>
        <v>46081</v>
      </c>
      <c r="J30" s="2"/>
      <c r="K30" s="3">
        <f>IF(Q29="","",IF(MONTH(Q29+1)&lt;&gt;MONTH(Q29),"",Q29+1))</f>
        <v>46103</v>
      </c>
      <c r="L30" s="3">
        <f>IF(K30="","",IF(MONTH(K30+1)&lt;&gt;MONTH(K30),"",K30+1))</f>
        <v>46104</v>
      </c>
      <c r="M30" s="3">
        <f t="shared" si="31"/>
        <v>46105</v>
      </c>
      <c r="N30" s="3">
        <f t="shared" si="32"/>
        <v>46106</v>
      </c>
      <c r="O30" s="3">
        <f t="shared" si="33"/>
        <v>46107</v>
      </c>
      <c r="P30" s="3">
        <f t="shared" si="34"/>
        <v>46108</v>
      </c>
      <c r="Q30" s="3">
        <f t="shared" si="35"/>
        <v>46109</v>
      </c>
      <c r="R30" s="2"/>
      <c r="S30" s="3">
        <f>IF(Y29="","",IF(MONTH(Y29+1)&lt;&gt;MONTH(Y29),"",Y29+1))</f>
        <v>46131</v>
      </c>
      <c r="T30" s="3">
        <f>IF(S30="","",IF(MONTH(S30+1)&lt;&gt;MONTH(S30),"",S30+1))</f>
        <v>46132</v>
      </c>
      <c r="U30" s="3">
        <f t="shared" si="36"/>
        <v>46133</v>
      </c>
      <c r="V30" s="3">
        <f t="shared" si="37"/>
        <v>46134</v>
      </c>
      <c r="W30" s="3">
        <f t="shared" si="38"/>
        <v>46135</v>
      </c>
      <c r="X30" s="3">
        <f t="shared" si="39"/>
        <v>46136</v>
      </c>
      <c r="Y30" s="3">
        <f t="shared" si="40"/>
        <v>46137</v>
      </c>
      <c r="AA30" s="7"/>
    </row>
    <row r="31" spans="1:27" ht="18.75" customHeight="1" x14ac:dyDescent="0.2">
      <c r="A31" s="7"/>
      <c r="C31" s="3" t="str">
        <f>IF(I30="","",IF(MONTH(I30+1)&lt;&gt;MONTH(I30),"",I30+1))</f>
        <v/>
      </c>
      <c r="D31" s="3" t="str">
        <f>IF(C31="","",IF(MONTH(C31+1)&lt;&gt;MONTH(C31),"",C31+1))</f>
        <v/>
      </c>
      <c r="E31" s="3" t="str">
        <f t="shared" si="26"/>
        <v/>
      </c>
      <c r="F31" s="3" t="str">
        <f t="shared" si="27"/>
        <v/>
      </c>
      <c r="G31" s="3" t="str">
        <f t="shared" si="28"/>
        <v/>
      </c>
      <c r="H31" s="3" t="str">
        <f t="shared" si="29"/>
        <v/>
      </c>
      <c r="I31" s="3" t="str">
        <f t="shared" si="30"/>
        <v/>
      </c>
      <c r="J31" s="2"/>
      <c r="K31" s="3">
        <f>IF(Q30="","",IF(MONTH(Q30+1)&lt;&gt;MONTH(Q30),"",Q30+1))</f>
        <v>46110</v>
      </c>
      <c r="L31" s="3">
        <f>IF(K31="","",IF(MONTH(K31+1)&lt;&gt;MONTH(K31),"",K31+1))</f>
        <v>46111</v>
      </c>
      <c r="M31" s="3">
        <f t="shared" si="31"/>
        <v>46112</v>
      </c>
      <c r="N31" s="3" t="str">
        <f t="shared" si="32"/>
        <v/>
      </c>
      <c r="O31" s="3" t="str">
        <f t="shared" si="33"/>
        <v/>
      </c>
      <c r="P31" s="3" t="str">
        <f t="shared" si="34"/>
        <v/>
      </c>
      <c r="Q31" s="3" t="str">
        <f t="shared" si="35"/>
        <v/>
      </c>
      <c r="R31" s="2"/>
      <c r="S31" s="3">
        <f>IF(Y30="","",IF(MONTH(Y30+1)&lt;&gt;MONTH(Y30),"",Y30+1))</f>
        <v>46138</v>
      </c>
      <c r="T31" s="3">
        <f>IF(S31="","",IF(MONTH(S31+1)&lt;&gt;MONTH(S31),"",S31+1))</f>
        <v>46139</v>
      </c>
      <c r="U31" s="3">
        <f t="shared" si="36"/>
        <v>46140</v>
      </c>
      <c r="V31" s="3">
        <f t="shared" si="37"/>
        <v>46141</v>
      </c>
      <c r="W31" s="3">
        <f t="shared" si="38"/>
        <v>46142</v>
      </c>
      <c r="X31" s="3" t="str">
        <f t="shared" si="39"/>
        <v/>
      </c>
      <c r="Y31" s="3" t="str">
        <f t="shared" si="40"/>
        <v/>
      </c>
      <c r="AA31" s="7"/>
    </row>
    <row r="32" spans="1:27" ht="18.75" customHeight="1" x14ac:dyDescent="0.2">
      <c r="A32" s="7"/>
      <c r="C32" s="3" t="str">
        <f>IF(I31="","",IF(MONTH(I31+1)&lt;&gt;MONTH(I31),"",I31+1))</f>
        <v/>
      </c>
      <c r="D32" s="3" t="str">
        <f>IF(C32="","",IF(MONTH(C32+1)&lt;&gt;MONTH(C32),"",C32+1))</f>
        <v/>
      </c>
      <c r="E32" s="3" t="str">
        <f t="shared" si="26"/>
        <v/>
      </c>
      <c r="F32" s="3" t="str">
        <f t="shared" si="27"/>
        <v/>
      </c>
      <c r="G32" s="3" t="str">
        <f t="shared" si="28"/>
        <v/>
      </c>
      <c r="H32" s="3" t="str">
        <f t="shared" si="29"/>
        <v/>
      </c>
      <c r="I32" s="3" t="str">
        <f t="shared" si="30"/>
        <v/>
      </c>
      <c r="J32" s="2"/>
      <c r="K32" s="3" t="str">
        <f>IF(Q31="","",IF(MONTH(Q31+1)&lt;&gt;MONTH(Q31),"",Q31+1))</f>
        <v/>
      </c>
      <c r="L32" s="3" t="str">
        <f>IF(K32="","",IF(MONTH(K32+1)&lt;&gt;MONTH(K32),"",K32+1))</f>
        <v/>
      </c>
      <c r="M32" s="3" t="str">
        <f t="shared" si="31"/>
        <v/>
      </c>
      <c r="N32" s="3" t="str">
        <f t="shared" si="32"/>
        <v/>
      </c>
      <c r="O32" s="3" t="str">
        <f t="shared" si="33"/>
        <v/>
      </c>
      <c r="P32" s="3" t="str">
        <f t="shared" si="34"/>
        <v/>
      </c>
      <c r="Q32" s="3" t="str">
        <f t="shared" si="35"/>
        <v/>
      </c>
      <c r="R32" s="2"/>
      <c r="S32" s="3" t="str">
        <f>IF(Y31="","",IF(MONTH(Y31+1)&lt;&gt;MONTH(Y31),"",Y31+1))</f>
        <v/>
      </c>
      <c r="T32" s="3" t="str">
        <f>IF(S32="","",IF(MONTH(S32+1)&lt;&gt;MONTH(S32),"",S32+1))</f>
        <v/>
      </c>
      <c r="U32" s="3" t="str">
        <f t="shared" si="36"/>
        <v/>
      </c>
      <c r="V32" s="3" t="str">
        <f t="shared" si="37"/>
        <v/>
      </c>
      <c r="W32" s="3" t="str">
        <f t="shared" si="38"/>
        <v/>
      </c>
      <c r="X32" s="3" t="str">
        <f t="shared" si="39"/>
        <v/>
      </c>
      <c r="Y32" s="3" t="str">
        <f t="shared" si="40"/>
        <v/>
      </c>
      <c r="AA32" s="7"/>
    </row>
    <row r="33" spans="1:27" ht="18.75" customHeight="1" x14ac:dyDescent="0.2">
      <c r="A33" s="7"/>
      <c r="C33" s="60" t="s">
        <v>15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AA33" s="7"/>
    </row>
    <row r="34" spans="1:27" ht="20.25" x14ac:dyDescent="0.3">
      <c r="A34" s="7"/>
      <c r="B34" s="14"/>
      <c r="C34" s="42">
        <f>DATE(YEAR(S25+42),MONTH(S25+42),1)</f>
        <v>46143</v>
      </c>
      <c r="D34" s="42"/>
      <c r="E34" s="42"/>
      <c r="F34" s="42"/>
      <c r="G34" s="42"/>
      <c r="H34" s="42"/>
      <c r="I34" s="42"/>
      <c r="J34" s="15"/>
      <c r="K34" s="42">
        <f>DATE(YEAR(C34+42),MONTH(C34+42),1)</f>
        <v>46174</v>
      </c>
      <c r="L34" s="42"/>
      <c r="M34" s="42"/>
      <c r="N34" s="42"/>
      <c r="O34" s="42"/>
      <c r="P34" s="42"/>
      <c r="Q34" s="42"/>
      <c r="R34" s="15"/>
      <c r="S34" s="42" t="s">
        <v>7</v>
      </c>
      <c r="T34" s="42"/>
      <c r="U34" s="42"/>
      <c r="V34" s="42"/>
      <c r="W34" s="42"/>
      <c r="X34" s="42"/>
      <c r="Y34" s="42"/>
      <c r="AA34" s="7"/>
    </row>
    <row r="35" spans="1:27" ht="18.75" x14ac:dyDescent="0.3">
      <c r="A35" s="7"/>
      <c r="B35" s="16"/>
      <c r="C35" s="1" t="str">
        <f>CHOOSE(1+MOD($P$2+1-2,7),"S","M","T","W","T","F","S")</f>
        <v>S</v>
      </c>
      <c r="D35" s="1" t="str">
        <f>CHOOSE(1+MOD($P$2+2-2,7),"S","M","T","W","T","F","S")</f>
        <v>M</v>
      </c>
      <c r="E35" s="1" t="str">
        <f>CHOOSE(1+MOD($P$2+3-2,7),"S","M","T","W","T","F","S")</f>
        <v>T</v>
      </c>
      <c r="F35" s="1" t="str">
        <f>CHOOSE(1+MOD($P$2+4-2,7),"S","M","T","W","T","F","S")</f>
        <v>W</v>
      </c>
      <c r="G35" s="1" t="str">
        <f>CHOOSE(1+MOD($P$2+5-2,7),"S","M","T","W","T","F","S")</f>
        <v>T</v>
      </c>
      <c r="H35" s="1" t="str">
        <f>CHOOSE(1+MOD($P$2+6-2,7),"S","M","T","W","T","F","S")</f>
        <v>F</v>
      </c>
      <c r="I35" s="1" t="str">
        <f>CHOOSE(1+MOD($P$2+7-2,7),"S","M","T","W","T","F","S")</f>
        <v>S</v>
      </c>
      <c r="J35" s="2"/>
      <c r="K35" s="1" t="str">
        <f>CHOOSE(1+MOD($P$2+1-2,7),"S","M","T","W","T","F","S")</f>
        <v>S</v>
      </c>
      <c r="L35" s="1" t="str">
        <f>CHOOSE(1+MOD($P$2+2-2,7),"S","M","T","W","T","F","S")</f>
        <v>M</v>
      </c>
      <c r="M35" s="1" t="str">
        <f>CHOOSE(1+MOD($P$2+3-2,7),"S","M","T","W","T","F","S")</f>
        <v>T</v>
      </c>
      <c r="N35" s="1" t="str">
        <f>CHOOSE(1+MOD($P$2+4-2,7),"S","M","T","W","T","F","S")</f>
        <v>W</v>
      </c>
      <c r="O35" s="1" t="str">
        <f>CHOOSE(1+MOD($P$2+5-2,7),"S","M","T","W","T","F","S")</f>
        <v>T</v>
      </c>
      <c r="P35" s="1" t="str">
        <f>CHOOSE(1+MOD($P$2+6-2,7),"S","M","T","W","T","F","S")</f>
        <v>F</v>
      </c>
      <c r="Q35" s="1" t="str">
        <f>CHOOSE(1+MOD($P$2+7-2,7),"S","M","T","W","T","F","S")</f>
        <v>S</v>
      </c>
      <c r="R35" s="2"/>
      <c r="S35" s="58" t="s">
        <v>16</v>
      </c>
      <c r="T35" s="58"/>
      <c r="U35" s="58"/>
      <c r="V35" s="58"/>
      <c r="W35" s="58"/>
      <c r="X35" s="58"/>
      <c r="Y35" s="58"/>
      <c r="AA35" s="7"/>
    </row>
    <row r="36" spans="1:27" ht="18.75" x14ac:dyDescent="0.3">
      <c r="A36" s="7"/>
      <c r="B36" s="16"/>
      <c r="C36" s="3" t="str">
        <f>IF(WEEKDAY(C34,1)=MOD($P$2-1,7)+1,C34,"")</f>
        <v/>
      </c>
      <c r="D36" s="3" t="str">
        <f>IF(C36="",IF(WEEKDAY(C34,1)=MOD($P$2,7)+1,C34,""),C36+1)</f>
        <v/>
      </c>
      <c r="E36" s="3" t="str">
        <f>IF(D36="",IF(WEEKDAY(C34,1)=MOD($P$2+1,7)+1,C34,""),D36+1)</f>
        <v/>
      </c>
      <c r="F36" s="3" t="str">
        <f>IF(E36="",IF(WEEKDAY(C34,1)=MOD($P$2+2,7)+1,C34,""),E36+1)</f>
        <v/>
      </c>
      <c r="G36" s="3" t="str">
        <f>IF(F36="",IF(WEEKDAY(C34,1)=MOD($P$2+3,7)+1,C34,""),F36+1)</f>
        <v/>
      </c>
      <c r="H36" s="3">
        <f>IF(G36="",IF(WEEKDAY(C34,1)=MOD($P$2+4,7)+1,C34,""),G36+1)</f>
        <v>46143</v>
      </c>
      <c r="I36" s="3">
        <f>IF(H36="",IF(WEEKDAY(C34,1)=MOD($P$2+5,7)+1,C34,""),H36+1)</f>
        <v>46144</v>
      </c>
      <c r="J36" s="2"/>
      <c r="K36" s="3" t="str">
        <f>IF(WEEKDAY(K34,1)=MOD($P$2-1,7)+1,K34,"")</f>
        <v/>
      </c>
      <c r="L36" s="3">
        <f>IF(K36="",IF(WEEKDAY(K34,1)=MOD($P$2,7)+1,K34,""),K36+1)</f>
        <v>46174</v>
      </c>
      <c r="M36" s="39">
        <f>IF(L36="",IF(WEEKDAY(K34,1)=MOD($P$2+1,7)+1,K34,""),L36+1)</f>
        <v>46175</v>
      </c>
      <c r="N36" s="39">
        <f>IF(M36="",IF(WEEKDAY(K34,1)=MOD($P$2+2,7)+1,K34,""),M36+1)</f>
        <v>46176</v>
      </c>
      <c r="O36" s="3">
        <f>IF(N36="",IF(WEEKDAY(K34,1)=MOD($P$2+3,7)+1,K34,""),N36+1)</f>
        <v>46177</v>
      </c>
      <c r="P36" s="71">
        <f>IF(O36="",IF(WEEKDAY(K34,1)=MOD($P$2+4,7)+1,K34,""),O36+1)</f>
        <v>46178</v>
      </c>
      <c r="Q36" s="3">
        <f>IF(P36="",IF(WEEKDAY(K34,1)=MOD($P$2+5,7)+1,K34,""),P36+1)</f>
        <v>46179</v>
      </c>
      <c r="R36" s="2"/>
      <c r="S36" s="62" t="s">
        <v>8</v>
      </c>
      <c r="T36" s="63"/>
      <c r="U36" s="63"/>
      <c r="V36" s="63"/>
      <c r="W36" s="63"/>
      <c r="X36" s="63"/>
      <c r="Y36" s="63"/>
      <c r="AA36" s="7"/>
    </row>
    <row r="37" spans="1:27" ht="18.75" x14ac:dyDescent="0.3">
      <c r="A37" s="7"/>
      <c r="B37" s="16"/>
      <c r="C37" s="3">
        <f>IF(I36="","",IF(MONTH(I36+1)&lt;&gt;MONTH(I36),"",I36+1))</f>
        <v>46145</v>
      </c>
      <c r="D37" s="3">
        <f>IF(C37="","",IF(MONTH(C37+1)&lt;&gt;MONTH(C37),"",C37+1))</f>
        <v>46146</v>
      </c>
      <c r="E37" s="3">
        <f t="shared" ref="E37:E41" si="41">IF(D37="","",IF(MONTH(D37+1)&lt;&gt;MONTH(D37),"",D37+1))</f>
        <v>46147</v>
      </c>
      <c r="F37" s="3">
        <f t="shared" ref="F37:F41" si="42">IF(E37="","",IF(MONTH(E37+1)&lt;&gt;MONTH(E37),"",E37+1))</f>
        <v>46148</v>
      </c>
      <c r="G37" s="3">
        <f t="shared" ref="G37:G41" si="43">IF(F37="","",IF(MONTH(F37+1)&lt;&gt;MONTH(F37),"",F37+1))</f>
        <v>46149</v>
      </c>
      <c r="H37" s="3">
        <f t="shared" ref="H37:H41" si="44">IF(G37="","",IF(MONTH(G37+1)&lt;&gt;MONTH(G37),"",G37+1))</f>
        <v>46150</v>
      </c>
      <c r="I37" s="3">
        <f t="shared" ref="I37:I41" si="45">IF(H37="","",IF(MONTH(H37+1)&lt;&gt;MONTH(H37),"",H37+1))</f>
        <v>46151</v>
      </c>
      <c r="J37" s="2"/>
      <c r="K37" s="3">
        <f>IF(Q36="","",IF(MONTH(Q36+1)&lt;&gt;MONTH(Q36),"",Q36+1))</f>
        <v>46180</v>
      </c>
      <c r="L37" s="3">
        <f>IF(K37="","",IF(MONTH(K37+1)&lt;&gt;MONTH(K37),"",K37+1))</f>
        <v>46181</v>
      </c>
      <c r="M37" s="3">
        <f t="shared" ref="M37:M40" si="46">IF(L37="","",IF(MONTH(L37+1)&lt;&gt;MONTH(L37),"",L37+1))</f>
        <v>46182</v>
      </c>
      <c r="N37" s="3">
        <f t="shared" ref="N37:N40" si="47">IF(M37="","",IF(MONTH(M37+1)&lt;&gt;MONTH(M37),"",M37+1))</f>
        <v>46183</v>
      </c>
      <c r="O37" s="3">
        <f t="shared" ref="O37:O40" si="48">IF(N37="","",IF(MONTH(N37+1)&lt;&gt;MONTH(N37),"",N37+1))</f>
        <v>46184</v>
      </c>
      <c r="P37" s="3">
        <f t="shared" ref="P37:P40" si="49">IF(O37="","",IF(MONTH(O37+1)&lt;&gt;MONTH(O37),"",O37+1))</f>
        <v>46185</v>
      </c>
      <c r="Q37" s="3">
        <f t="shared" ref="Q37:Q40" si="50">IF(P37="","",IF(MONTH(P37+1)&lt;&gt;MONTH(P37),"",P37+1))</f>
        <v>46186</v>
      </c>
      <c r="R37" s="2"/>
      <c r="S37" s="64" t="s">
        <v>17</v>
      </c>
      <c r="T37" s="64"/>
      <c r="U37" s="64"/>
      <c r="V37" s="64"/>
      <c r="W37" s="64"/>
      <c r="X37" s="64"/>
      <c r="Y37" s="64"/>
      <c r="AA37" s="7"/>
    </row>
    <row r="38" spans="1:27" ht="18.75" x14ac:dyDescent="0.3">
      <c r="A38" s="7"/>
      <c r="B38" s="16"/>
      <c r="C38" s="3">
        <f>IF(I37="","",IF(MONTH(I37+1)&lt;&gt;MONTH(I37),"",I37+1))</f>
        <v>46152</v>
      </c>
      <c r="D38" s="3">
        <f>IF(C38="","",IF(MONTH(C38+1)&lt;&gt;MONTH(C38),"",C38+1))</f>
        <v>46153</v>
      </c>
      <c r="E38" s="3">
        <f t="shared" si="41"/>
        <v>46154</v>
      </c>
      <c r="F38" s="3">
        <f t="shared" si="42"/>
        <v>46155</v>
      </c>
      <c r="G38" s="3">
        <f t="shared" si="43"/>
        <v>46156</v>
      </c>
      <c r="H38" s="3">
        <f t="shared" si="44"/>
        <v>46157</v>
      </c>
      <c r="I38" s="3">
        <f t="shared" si="45"/>
        <v>46158</v>
      </c>
      <c r="J38" s="2"/>
      <c r="K38" s="3">
        <f>IF(Q37="","",IF(MONTH(Q37+1)&lt;&gt;MONTH(Q37),"",Q37+1))</f>
        <v>46187</v>
      </c>
      <c r="L38" s="3">
        <f>IF(K38="","",IF(MONTH(K38+1)&lt;&gt;MONTH(K38),"",K38+1))</f>
        <v>46188</v>
      </c>
      <c r="M38" s="3">
        <f t="shared" si="46"/>
        <v>46189</v>
      </c>
      <c r="N38" s="3">
        <f t="shared" si="47"/>
        <v>46190</v>
      </c>
      <c r="O38" s="3">
        <f t="shared" si="48"/>
        <v>46191</v>
      </c>
      <c r="P38" s="3">
        <f t="shared" si="49"/>
        <v>46192</v>
      </c>
      <c r="Q38" s="3">
        <f t="shared" si="50"/>
        <v>46193</v>
      </c>
      <c r="R38" s="2"/>
      <c r="S38" s="65" t="s">
        <v>9</v>
      </c>
      <c r="T38" s="65"/>
      <c r="U38" s="65"/>
      <c r="V38" s="65"/>
      <c r="W38" s="65"/>
      <c r="X38" s="65"/>
      <c r="Y38" s="65"/>
      <c r="AA38" s="7"/>
    </row>
    <row r="39" spans="1:27" ht="18.75" x14ac:dyDescent="0.3">
      <c r="A39" s="7"/>
      <c r="B39" s="16"/>
      <c r="C39" s="3">
        <f>IF(I38="","",IF(MONTH(I38+1)&lt;&gt;MONTH(I38),"",I38+1))</f>
        <v>46159</v>
      </c>
      <c r="D39" s="40">
        <f>IF(C39="","",IF(MONTH(C39+1)&lt;&gt;MONTH(C39),"",C39+1))</f>
        <v>46160</v>
      </c>
      <c r="E39" s="30">
        <f t="shared" si="41"/>
        <v>46161</v>
      </c>
      <c r="F39" s="31">
        <f t="shared" si="42"/>
        <v>46162</v>
      </c>
      <c r="G39" s="32">
        <f t="shared" si="43"/>
        <v>46163</v>
      </c>
      <c r="H39" s="33">
        <f t="shared" si="44"/>
        <v>46164</v>
      </c>
      <c r="I39" s="3">
        <f t="shared" si="45"/>
        <v>46165</v>
      </c>
      <c r="J39" s="2"/>
      <c r="K39" s="3">
        <f>IF(Q38="","",IF(MONTH(Q38+1)&lt;&gt;MONTH(Q38),"",Q38+1))</f>
        <v>46194</v>
      </c>
      <c r="L39" s="3">
        <f>IF(K39="","",IF(MONTH(K39+1)&lt;&gt;MONTH(K39),"",K39+1))</f>
        <v>46195</v>
      </c>
      <c r="M39" s="3">
        <f t="shared" si="46"/>
        <v>46196</v>
      </c>
      <c r="N39" s="3">
        <f t="shared" si="47"/>
        <v>46197</v>
      </c>
      <c r="O39" s="3">
        <f t="shared" si="48"/>
        <v>46198</v>
      </c>
      <c r="P39" s="3">
        <f t="shared" si="49"/>
        <v>46199</v>
      </c>
      <c r="Q39" s="3">
        <f t="shared" si="50"/>
        <v>46200</v>
      </c>
      <c r="R39" s="2"/>
      <c r="S39" s="66" t="s">
        <v>18</v>
      </c>
      <c r="T39" s="66"/>
      <c r="U39" s="66"/>
      <c r="V39" s="66"/>
      <c r="W39" s="66"/>
      <c r="X39" s="66"/>
      <c r="Y39" s="66"/>
      <c r="AA39" s="7"/>
    </row>
    <row r="40" spans="1:27" ht="18.75" x14ac:dyDescent="0.3">
      <c r="A40" s="7"/>
      <c r="B40" s="16"/>
      <c r="C40" s="3">
        <f>IF(I39="","",IF(MONTH(I39+1)&lt;&gt;MONTH(I39),"",I39+1))</f>
        <v>46166</v>
      </c>
      <c r="D40" s="3">
        <f>IF(C40="","",IF(MONTH(C40+1)&lt;&gt;MONTH(C40),"",C40+1))</f>
        <v>46167</v>
      </c>
      <c r="E40" s="3">
        <f t="shared" si="41"/>
        <v>46168</v>
      </c>
      <c r="F40" s="3">
        <f t="shared" si="42"/>
        <v>46169</v>
      </c>
      <c r="G40" s="39">
        <f t="shared" si="43"/>
        <v>46170</v>
      </c>
      <c r="H40" s="70">
        <f t="shared" si="44"/>
        <v>46171</v>
      </c>
      <c r="I40" s="3">
        <f t="shared" si="45"/>
        <v>46172</v>
      </c>
      <c r="J40" s="2"/>
      <c r="K40" s="3">
        <f>IF(Q39="","",IF(MONTH(Q39+1)&lt;&gt;MONTH(Q39),"",Q39+1))</f>
        <v>46201</v>
      </c>
      <c r="L40" s="3">
        <f>IF(K40="","",IF(MONTH(K40+1)&lt;&gt;MONTH(K40),"",K40+1))</f>
        <v>46202</v>
      </c>
      <c r="M40" s="3">
        <f t="shared" si="46"/>
        <v>46203</v>
      </c>
      <c r="N40" s="3" t="str">
        <f t="shared" si="47"/>
        <v/>
      </c>
      <c r="O40" s="3" t="str">
        <f t="shared" si="48"/>
        <v/>
      </c>
      <c r="P40" s="3" t="str">
        <f t="shared" si="49"/>
        <v/>
      </c>
      <c r="Q40" s="3" t="str">
        <f t="shared" si="50"/>
        <v/>
      </c>
      <c r="R40" s="2"/>
      <c r="S40" s="67" t="s">
        <v>27</v>
      </c>
      <c r="T40" s="67"/>
      <c r="U40" s="67"/>
      <c r="V40" s="67"/>
      <c r="W40" s="67"/>
      <c r="X40" s="67"/>
      <c r="Y40" s="67"/>
      <c r="AA40" s="7"/>
    </row>
    <row r="41" spans="1:27" ht="18.75" x14ac:dyDescent="0.3">
      <c r="A41" s="7"/>
      <c r="B41" s="16"/>
      <c r="C41" s="3">
        <f>IF(I40="","",IF(MONTH(I40+1)&lt;&gt;MONTH(I40),"",I40+1))</f>
        <v>46173</v>
      </c>
      <c r="D41" s="3" t="str">
        <f>IF(C41="","",IF(MONTH(C41+1)&lt;&gt;MONTH(C41),"",C41+1))</f>
        <v/>
      </c>
      <c r="E41" s="3" t="str">
        <f t="shared" si="41"/>
        <v/>
      </c>
      <c r="F41" s="3" t="str">
        <f t="shared" si="42"/>
        <v/>
      </c>
      <c r="G41" s="3" t="str">
        <f t="shared" si="43"/>
        <v/>
      </c>
      <c r="H41" s="3" t="str">
        <f t="shared" si="44"/>
        <v/>
      </c>
      <c r="I41" s="3" t="str">
        <f t="shared" si="45"/>
        <v/>
      </c>
      <c r="J41" s="2"/>
      <c r="K41" s="57" t="str">
        <f>IF(Q40="","",IF(MONTH(Q40+1)&lt;&gt;MONTH(Q40),"",Q40+1))</f>
        <v/>
      </c>
      <c r="L41" s="57"/>
      <c r="M41" s="57"/>
      <c r="N41" s="57"/>
      <c r="O41" s="57"/>
      <c r="P41" s="57"/>
      <c r="Q41" s="57"/>
      <c r="R41" s="2"/>
      <c r="S41" s="54" t="s">
        <v>10</v>
      </c>
      <c r="T41" s="54"/>
      <c r="U41" s="54"/>
      <c r="V41" s="54"/>
      <c r="W41" s="54"/>
      <c r="X41" s="54"/>
      <c r="Y41" s="54"/>
      <c r="AA41" s="7"/>
    </row>
    <row r="42" spans="1:27" ht="18" customHeight="1" x14ac:dyDescent="0.2">
      <c r="A42" s="7"/>
      <c r="C42" s="68" t="s">
        <v>13</v>
      </c>
      <c r="D42" s="69"/>
      <c r="E42" s="69"/>
      <c r="F42" s="69"/>
      <c r="G42" s="69"/>
      <c r="H42" s="69"/>
      <c r="I42" s="69"/>
      <c r="J42" s="2"/>
      <c r="K42" s="61" t="s">
        <v>25</v>
      </c>
      <c r="L42" s="61"/>
      <c r="M42" s="61"/>
      <c r="N42" s="61"/>
      <c r="O42" s="61"/>
      <c r="P42" s="61"/>
      <c r="Q42" s="61"/>
      <c r="R42" s="2"/>
      <c r="S42" s="55" t="s">
        <v>11</v>
      </c>
      <c r="T42" s="55"/>
      <c r="U42" s="55"/>
      <c r="V42" s="55"/>
      <c r="W42" s="55"/>
      <c r="X42" s="55"/>
      <c r="Y42" s="55"/>
      <c r="AA42" s="7"/>
    </row>
    <row r="43" spans="1:27" ht="18" customHeight="1" x14ac:dyDescent="0.2">
      <c r="A43" s="7"/>
      <c r="C43" s="61" t="s">
        <v>24</v>
      </c>
      <c r="D43" s="61"/>
      <c r="E43" s="61"/>
      <c r="F43" s="61"/>
      <c r="G43" s="61"/>
      <c r="H43" s="61"/>
      <c r="I43" s="61"/>
      <c r="J43" s="2"/>
      <c r="K43" s="61" t="s">
        <v>26</v>
      </c>
      <c r="L43" s="61"/>
      <c r="M43" s="61"/>
      <c r="N43" s="61"/>
      <c r="O43" s="61"/>
      <c r="P43" s="61"/>
      <c r="Q43" s="61"/>
      <c r="R43" s="2"/>
      <c r="S43" s="56" t="s">
        <v>12</v>
      </c>
      <c r="T43" s="56"/>
      <c r="U43" s="56"/>
      <c r="V43" s="56"/>
      <c r="W43" s="56"/>
      <c r="X43" s="56"/>
      <c r="Y43" s="56"/>
      <c r="AA43" s="7"/>
    </row>
    <row r="44" spans="1:27" ht="18" customHeight="1" x14ac:dyDescent="0.2">
      <c r="A44" s="7"/>
      <c r="B44" s="7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4"/>
      <c r="Y44" s="4"/>
      <c r="Z44" s="4"/>
      <c r="AA44" s="7"/>
    </row>
    <row r="45" spans="1:27" s="18" customFormat="1" ht="18" customHeight="1" x14ac:dyDescent="0.25">
      <c r="R45" s="5"/>
    </row>
    <row r="46" spans="1:27" ht="18" customHeigh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7" s="16" customFormat="1" ht="21" customHeight="1" x14ac:dyDescent="0.3">
      <c r="J47" s="19"/>
    </row>
    <row r="48" spans="1:27" s="5" customFormat="1" ht="16.5" customHeight="1" x14ac:dyDescent="0.2"/>
    <row r="49" spans="3:25" s="18" customFormat="1" ht="18" customHeight="1" x14ac:dyDescent="0.25">
      <c r="J49" s="5"/>
    </row>
    <row r="50" spans="3:25" s="18" customFormat="1" ht="18" customHeight="1" x14ac:dyDescent="0.25">
      <c r="J50" s="5"/>
    </row>
    <row r="51" spans="3:25" s="18" customFormat="1" ht="18" customHeight="1" x14ac:dyDescent="0.25">
      <c r="J51" s="5"/>
    </row>
    <row r="52" spans="3:25" s="18" customFormat="1" ht="18" customHeight="1" x14ac:dyDescent="0.25">
      <c r="J52" s="5"/>
    </row>
    <row r="53" spans="3:25" s="18" customFormat="1" ht="18" customHeight="1" x14ac:dyDescent="0.25">
      <c r="J53" s="5"/>
    </row>
    <row r="54" spans="3:25" s="18" customFormat="1" ht="18" customHeight="1" x14ac:dyDescent="0.25">
      <c r="J54" s="5"/>
    </row>
    <row r="55" spans="3:25" x14ac:dyDescent="0.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3:25" x14ac:dyDescent="0.2">
      <c r="J56" s="2"/>
      <c r="R56" s="2"/>
    </row>
    <row r="57" spans="3:25" s="2" customFormat="1" ht="15" customHeight="1" x14ac:dyDescent="0.2"/>
    <row r="58" spans="3:25" ht="13.5" customHeight="1" x14ac:dyDescent="0.2">
      <c r="J58" s="2"/>
      <c r="R58" s="2"/>
    </row>
    <row r="59" spans="3:25" ht="13.5" customHeight="1" x14ac:dyDescent="0.2">
      <c r="J59" s="2"/>
      <c r="R59" s="2"/>
    </row>
    <row r="60" spans="3:25" ht="13.5" customHeight="1" x14ac:dyDescent="0.2">
      <c r="J60" s="2"/>
      <c r="R60" s="2"/>
    </row>
    <row r="61" spans="3:25" ht="13.5" customHeight="1" x14ac:dyDescent="0.2">
      <c r="J61" s="2"/>
      <c r="R61" s="2"/>
    </row>
    <row r="62" spans="3:25" ht="13.5" customHeight="1" x14ac:dyDescent="0.2">
      <c r="J62" s="2"/>
      <c r="R62" s="2"/>
    </row>
    <row r="63" spans="3:25" ht="13.5" customHeight="1" x14ac:dyDescent="0.2">
      <c r="J63" s="2"/>
      <c r="R63" s="2"/>
    </row>
  </sheetData>
  <dataConsolidate/>
  <mergeCells count="41">
    <mergeCell ref="K43:Q43"/>
    <mergeCell ref="K42:Q42"/>
    <mergeCell ref="C43:I43"/>
    <mergeCell ref="S42:Y42"/>
    <mergeCell ref="S43:Y43"/>
    <mergeCell ref="K23:Q23"/>
    <mergeCell ref="S35:Y35"/>
    <mergeCell ref="S24:Y24"/>
    <mergeCell ref="C33:Y33"/>
    <mergeCell ref="K24:Q24"/>
    <mergeCell ref="S36:Y36"/>
    <mergeCell ref="S37:Y37"/>
    <mergeCell ref="S38:Y38"/>
    <mergeCell ref="S39:Y39"/>
    <mergeCell ref="S40:Y40"/>
    <mergeCell ref="C34:I34"/>
    <mergeCell ref="K34:Q34"/>
    <mergeCell ref="S34:Y34"/>
    <mergeCell ref="C42:I42"/>
    <mergeCell ref="C14:I14"/>
    <mergeCell ref="C24:I24"/>
    <mergeCell ref="S23:Y23"/>
    <mergeCell ref="K15:Q15"/>
    <mergeCell ref="S41:Y41"/>
    <mergeCell ref="K41:Q41"/>
    <mergeCell ref="E2:G2"/>
    <mergeCell ref="K2:L2"/>
    <mergeCell ref="P2:Q2"/>
    <mergeCell ref="C25:I25"/>
    <mergeCell ref="K25:Q25"/>
    <mergeCell ref="C7:I7"/>
    <mergeCell ref="K7:Q7"/>
    <mergeCell ref="C16:I16"/>
    <mergeCell ref="K16:Q16"/>
    <mergeCell ref="C5:I5"/>
    <mergeCell ref="C6:Y6"/>
    <mergeCell ref="K14:Q14"/>
    <mergeCell ref="S25:Y25"/>
    <mergeCell ref="S7:Y7"/>
    <mergeCell ref="S16:Y16"/>
    <mergeCell ref="C15:I15"/>
  </mergeCells>
  <conditionalFormatting sqref="C7">
    <cfRule type="expression" dxfId="12" priority="13">
      <formula>$K$2=1</formula>
    </cfRule>
  </conditionalFormatting>
  <conditionalFormatting sqref="C16">
    <cfRule type="expression" dxfId="11" priority="10">
      <formula>$K$2=1</formula>
    </cfRule>
  </conditionalFormatting>
  <conditionalFormatting sqref="C25">
    <cfRule type="expression" dxfId="10" priority="7">
      <formula>$K$2=1</formula>
    </cfRule>
  </conditionalFormatting>
  <conditionalFormatting sqref="C34">
    <cfRule type="expression" dxfId="9" priority="4">
      <formula>$K$2=1</formula>
    </cfRule>
  </conditionalFormatting>
  <conditionalFormatting sqref="C9:I13 K9:Q13 S9:Y14 C14 K14 K18:Q22 S18:Y22 C18:I23 K23 R23 C27:I32 K27:Q32 S27:Y32 K36:Q40 C36:I41 S36:S41 K41">
    <cfRule type="expression" dxfId="8" priority="1">
      <formula>OR(WEEKDAY(C9,1)=1,WEEKDAY(C9,1)=7)</formula>
    </cfRule>
  </conditionalFormatting>
  <conditionalFormatting sqref="K7">
    <cfRule type="expression" dxfId="7" priority="12">
      <formula>$K$2=1</formula>
    </cfRule>
  </conditionalFormatting>
  <conditionalFormatting sqref="K16">
    <cfRule type="expression" dxfId="6" priority="9">
      <formula>$K$2=1</formula>
    </cfRule>
  </conditionalFormatting>
  <conditionalFormatting sqref="K25">
    <cfRule type="expression" dxfId="5" priority="6">
      <formula>$K$2=1</formula>
    </cfRule>
  </conditionalFormatting>
  <conditionalFormatting sqref="K34">
    <cfRule type="expression" dxfId="4" priority="3">
      <formula>$K$2=1</formula>
    </cfRule>
  </conditionalFormatting>
  <conditionalFormatting sqref="S7">
    <cfRule type="expression" dxfId="3" priority="11">
      <formula>$K$2=1</formula>
    </cfRule>
  </conditionalFormatting>
  <conditionalFormatting sqref="S16">
    <cfRule type="expression" dxfId="2" priority="8">
      <formula>$K$2=1</formula>
    </cfRule>
  </conditionalFormatting>
  <conditionalFormatting sqref="S25">
    <cfRule type="expression" dxfId="1" priority="5">
      <formula>$K$2=1</formula>
    </cfRule>
  </conditionalFormatting>
  <conditionalFormatting sqref="S34">
    <cfRule type="expression" dxfId="0" priority="2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82E79A63-6BB3-4D38-8EFD-7F60D27BCF2D}"/>
    <dataValidation allowBlank="1" showInputMessage="1" showErrorMessage="1" prompt="Enter starting year in this cell" sqref="E2:G2" xr:uid="{E65C3970-E863-4288-A14D-E936FE7081D9}"/>
    <dataValidation allowBlank="1" showInputMessage="1" showErrorMessage="1" prompt="Enter starting month in this cell" sqref="K2:L2" xr:uid="{2A4BAC7F-A9AC-402F-904E-142122C4CFB6}"/>
    <dataValidation allowBlank="1" showInputMessage="1" showErrorMessage="1" prompt="Select starting day in this cell. Enter 1 for Sunday, 2 for Monday, and so on." sqref="P2:Q2" xr:uid="{DC43A99A-F677-4C15-9ED4-AE1C90A75492}"/>
    <dataValidation allowBlank="1" showInputMessage="1" showErrorMessage="1" prompt="Year is automatically updated in this cell" sqref="C5:I5" xr:uid="{9072433F-39E6-45CA-A4A3-8375C54FF1B6}"/>
  </dataValidations>
  <printOptions horizontalCentered="1" verticalCentered="1"/>
  <pageMargins left="0.35" right="0.35" top="0.4" bottom="0.4" header="0.25" footer="0.25"/>
  <pageSetup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4458A-8D80-4B6B-9813-B0A0FC223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17369-A674-41C0-A85B-E317D971B1DA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E3B9C87-39B3-4844-AA50-C26AAF8A86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2023-12-12T08:28:06Z</dcterms:created>
  <dcterms:modified xsi:type="dcterms:W3CDTF">2025-07-11T14:00:05Z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